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activeTab="1"/>
  </bookViews>
  <sheets>
    <sheet name="раздел 1" sheetId="1" r:id="rId1"/>
    <sheet name="раздел 2" sheetId="2" r:id="rId2"/>
  </sheets>
  <calcPr calcId="124519"/>
</workbook>
</file>

<file path=xl/calcChain.xml><?xml version="1.0" encoding="utf-8"?>
<calcChain xmlns="http://schemas.openxmlformats.org/spreadsheetml/2006/main">
  <c r="N38" i="2"/>
  <c r="M37"/>
  <c r="L36"/>
  <c r="L7"/>
  <c r="L10"/>
  <c r="H56" i="1"/>
  <c r="I91"/>
  <c r="I85"/>
  <c r="I82"/>
  <c r="I75"/>
  <c r="I71"/>
  <c r="I65"/>
  <c r="I56"/>
  <c r="I50"/>
  <c r="I46"/>
  <c r="I40"/>
  <c r="I38"/>
  <c r="I34"/>
  <c r="I29"/>
  <c r="J91"/>
  <c r="J85" s="1"/>
  <c r="J82"/>
  <c r="J75"/>
  <c r="J71"/>
  <c r="J65"/>
  <c r="J56"/>
  <c r="J50"/>
  <c r="J46"/>
  <c r="J40"/>
  <c r="J38"/>
  <c r="J34"/>
  <c r="J29"/>
  <c r="H65"/>
  <c r="I27" l="1"/>
  <c r="I55"/>
  <c r="J27"/>
  <c r="J55"/>
  <c r="N21" i="2" l="1"/>
  <c r="M21"/>
  <c r="L21"/>
  <c r="N31"/>
  <c r="N17" s="1"/>
  <c r="N7" s="1"/>
  <c r="M31"/>
  <c r="M17" s="1"/>
  <c r="M7" s="1"/>
  <c r="L31"/>
  <c r="N35"/>
  <c r="M35"/>
  <c r="L35"/>
  <c r="H38" i="1"/>
  <c r="H29"/>
  <c r="H34"/>
  <c r="H40"/>
  <c r="H46"/>
  <c r="H50"/>
  <c r="H71"/>
  <c r="H75"/>
  <c r="H82"/>
  <c r="H91"/>
  <c r="H85" s="1"/>
  <c r="L17" i="2" l="1"/>
  <c r="H27" i="1"/>
  <c r="H55"/>
</calcChain>
</file>

<file path=xl/sharedStrings.xml><?xml version="1.0" encoding="utf-8"?>
<sst xmlns="http://schemas.openxmlformats.org/spreadsheetml/2006/main" count="335" uniqueCount="210">
  <si>
    <t>УТВЕРЖДАЮ</t>
  </si>
  <si>
    <t>План финансово-хозяйственной деятельности</t>
  </si>
  <si>
    <t>Коды</t>
  </si>
  <si>
    <t>Дата</t>
  </si>
  <si>
    <t>по Сводному реестру</t>
  </si>
  <si>
    <t>ИНН</t>
  </si>
  <si>
    <t>КПП</t>
  </si>
  <si>
    <t>Орган, осуществляющий</t>
  </si>
  <si>
    <t>глава по БК</t>
  </si>
  <si>
    <t>Вид документа  ____________________________________________________________________________________________________________</t>
  </si>
  <si>
    <t>Единица измерения: руб</t>
  </si>
  <si>
    <t>по ОКЕИ</t>
  </si>
  <si>
    <t>Раздел 1.  Поступления и выплаты</t>
  </si>
  <si>
    <t>Наименование показателя</t>
  </si>
  <si>
    <t>Код строки</t>
  </si>
  <si>
    <r>
      <t>Код по бюджетной классификации Российской Федерации</t>
    </r>
    <r>
      <rPr>
        <vertAlign val="superscript"/>
        <sz val="11"/>
        <color theme="1"/>
        <rFont val="Times New Roman Cyr"/>
        <family val="1"/>
        <charset val="204"/>
      </rPr>
      <t>3</t>
    </r>
  </si>
  <si>
    <t xml:space="preserve">Сумма </t>
  </si>
  <si>
    <t>за пределами 
 планового периода</t>
  </si>
  <si>
    <t>0001</t>
  </si>
  <si>
    <t>х</t>
  </si>
  <si>
    <t>0002</t>
  </si>
  <si>
    <t>Поступления, всего:</t>
  </si>
  <si>
    <t>1000</t>
  </si>
  <si>
    <t>в том числе:
доходы от собственности</t>
  </si>
  <si>
    <t>доходы от оказания услуг, работ, компенсации затрат учреждений, всего</t>
  </si>
  <si>
    <t xml:space="preserve">из них:
субсидии на финансовое обеспечение выполнения государственного задания за счет средств федерального бюджета </t>
  </si>
  <si>
    <t>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</t>
  </si>
  <si>
    <t>от приносящей доход деятельности</t>
  </si>
  <si>
    <t>доходы от штрафов, пеней, иных сумм принудительного изъятия</t>
  </si>
  <si>
    <t>безвозмездные денежные поступления, всего</t>
  </si>
  <si>
    <t>из них:
целевые субсидии</t>
  </si>
  <si>
    <t>субсидии на осуществление капитальных вложений</t>
  </si>
  <si>
    <t>гранты, гранты в форме субсидий, пожертвования, иные безвозмездные перечисления от физических и юридических лиц, в том числе иностранных организаций</t>
  </si>
  <si>
    <t>прочие доходы</t>
  </si>
  <si>
    <t>доходы от операций с активами, всего</t>
  </si>
  <si>
    <t xml:space="preserve">в том числе:
доходы от операций с нефинансовыми активами, всего
</t>
  </si>
  <si>
    <t xml:space="preserve">в том числе:
доходы от выбытия основных средств
</t>
  </si>
  <si>
    <t>доходы от выбытия нематериальных активов</t>
  </si>
  <si>
    <t>доходы от выбытия непроизведенных активов</t>
  </si>
  <si>
    <t>доходы от выбытия материальных запасов</t>
  </si>
  <si>
    <t>поступления от операций с финансовыми активами, всего</t>
  </si>
  <si>
    <t xml:space="preserve">в том числе:
поступление средств от реализации векселей, облигаций и иных ценных бумаг (кроме акций)
</t>
  </si>
  <si>
    <t xml:space="preserve">поступления от продажи акций и иных форм участия в капитале, находящихся в федеральной собственности
</t>
  </si>
  <si>
    <t>возврат денежных средств с иных финансовых активов, в том числе со счетов управляющих компаний</t>
  </si>
  <si>
    <t xml:space="preserve">из них:
увеличение остатков денежных средств </t>
  </si>
  <si>
    <t>поступление средств от погашения предоставленных ранее ссуд, кредитов</t>
  </si>
  <si>
    <t>получение ссуд, кредитов (заимствований)</t>
  </si>
  <si>
    <t>Выплаты, всего</t>
  </si>
  <si>
    <t>в том числе:
на выплаты персоналу, всего</t>
  </si>
  <si>
    <t>в том числе:
оплата труда</t>
  </si>
  <si>
    <t>прочие выплаты персоналу, в том числе компенсационного характера</t>
  </si>
  <si>
    <t>иные выплаты, за исключением фонда оплаты труда учреждения, для выполнения отдельных полномочий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</si>
  <si>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</si>
  <si>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денежное довольствие военнослужащих и сотрудников, имеющих специальные звания</t>
  </si>
  <si>
    <t>выплаты военнослужащим и сотрудникам, имеющим специальные звания, зависящие от размера денежного довольствия</t>
  </si>
  <si>
    <t>иные выплаты военнослужащим и сотрудникам, имеющим специальные звания</t>
  </si>
  <si>
    <t>взносы на обязательное социальное страхование в части выплат персоналу, подлежащих обложению страховыми взносами</t>
  </si>
  <si>
    <t>социальные и иные выплаты населению, всего</t>
  </si>
  <si>
    <t>в том числе:
пособия, компенсации и иные социальные выплаты гражданам, кроме публичных нормативных обязательств</t>
  </si>
  <si>
    <t>приобретение товаров, работ, услуг в пользу граждан в целях их социального обеспечения</t>
  </si>
  <si>
    <t>выплата стипендий, осуществление иных расходов на социальную поддержку обучающихся за счет средств стипендиального фонда</t>
  </si>
  <si>
    <t>на премирование физических лиц за достижения в области культуры, искусства, образования, науки и техники, а также на предоставление грантов с целью поддержки проектов в области науки, культуры и искусства</t>
  </si>
  <si>
    <t>иные выплаты населению</t>
  </si>
  <si>
    <t>уплата налогов, сборов и иных платежей, всего</t>
  </si>
  <si>
    <t>из них:
налог на имущество организаций и земельный налог</t>
  </si>
  <si>
    <t>иные налоги (включаемые в состав расходов) в бюджеты бюджетной системы Российской Федерации, а также государственная пошлина</t>
  </si>
  <si>
    <t>уплата штрафов (в том числе административных), пеней, иных платежей</t>
  </si>
  <si>
    <t>безвозмездные перечисления организациям и физическим лицам, всего</t>
  </si>
  <si>
    <t>из них:
гранты, предоставляемые бюджетным учреждениям</t>
  </si>
  <si>
    <t>гранты, предоставляемые автономным учреждениям</t>
  </si>
  <si>
    <t>гранты, предоставляемые иным некоммерческим организациям (за исключением бюджетных и автономных учреждений)</t>
  </si>
  <si>
    <t>гранты юридическим лицам (кроме некоммерческих организаций), индивидуальным предпринимателям</t>
  </si>
  <si>
    <t>взносы в международные организации</t>
  </si>
  <si>
    <t>платежи в целях обеспечения реализации соглашений с правительствами иностранных государств и международными организациями</t>
  </si>
  <si>
    <t>прочие выплаты (кроме выплат на закупку товаров, работ, услуг), всего</t>
  </si>
  <si>
    <t>в том числе:
исполнение судебных актов Российской Федерации и мировых соглашений по возмещению вреда, причиненного в результате деятельности учреждения</t>
  </si>
  <si>
    <t>исполнение судебных актов судебных органов иностранных государств, международных судов и арбитражей, мировых соглашений, заключенных в рамках судебных процессов в судебных органах иностранных государств, в международных судах и арбитражах</t>
  </si>
  <si>
    <r>
      <t>расходы на закупку товаров, работ, услуг, всего</t>
    </r>
    <r>
      <rPr>
        <vertAlign val="superscript"/>
        <sz val="11"/>
        <rFont val="Times New Roman Cyr"/>
        <family val="1"/>
        <charset val="204"/>
      </rPr>
      <t xml:space="preserve"> 7</t>
    </r>
  </si>
  <si>
    <t>из них:
закупку научно-исследовательских, опытно-конструкторских и технологических работ</t>
  </si>
  <si>
    <t>закупку товаров, работ, услуг в целях капитального ремонта государственного (муниципального) имущества</t>
  </si>
  <si>
    <t>прочую закупку товаров, работ и услуг</t>
  </si>
  <si>
    <t>закупку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</si>
  <si>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>закупку энергетических ресурсов</t>
  </si>
  <si>
    <t>капитальные вложения в объекты государственной (муниципальной) собственности, всего</t>
  </si>
  <si>
    <t>в том числе:
приобретение объектов недвижимого имущества</t>
  </si>
  <si>
    <t>строительство (реконструкция) объектов недвижимого имущества</t>
  </si>
  <si>
    <r>
      <t>в том числе:
налог на прибыль</t>
    </r>
    <r>
      <rPr>
        <vertAlign val="superscript"/>
        <sz val="11"/>
        <rFont val="Times New Roman Cyr"/>
        <family val="1"/>
        <charset val="204"/>
      </rPr>
      <t xml:space="preserve"> 8</t>
    </r>
  </si>
  <si>
    <t>в том числе:
уменьшение остатков денежных средств</t>
  </si>
  <si>
    <r>
      <t>перечисление средств в рамках расчетов между головным учреждением и обособленным подразделением</t>
    </r>
    <r>
      <rPr>
        <vertAlign val="superscript"/>
        <sz val="11"/>
        <rFont val="Times New Roman Cyr"/>
        <family val="1"/>
        <charset val="204"/>
      </rPr>
      <t>10</t>
    </r>
  </si>
  <si>
    <t>вложение денежных средств в векселя, облигации и иные ценные бумаги (кроме акций)</t>
  </si>
  <si>
    <t>вложение денежных средств в акции и иные финансовые инструменты</t>
  </si>
  <si>
    <t>предоставление ссуд, кредитов (заимствований)</t>
  </si>
  <si>
    <t>возврат ссуд, кредитов (заимствований)</t>
  </si>
  <si>
    <r>
      <t>Раздел 2. Сведения по выплатам на закупку товаров, работ, услуг</t>
    </r>
    <r>
      <rPr>
        <vertAlign val="superscript"/>
        <sz val="14"/>
        <rFont val="Times New Roman"/>
        <family val="1"/>
        <charset val="204"/>
      </rPr>
      <t>11</t>
    </r>
  </si>
  <si>
    <t>№ 
пункта, подпункта</t>
  </si>
  <si>
    <t>Коды 
строк</t>
  </si>
  <si>
    <t>Год начала закупки</t>
  </si>
  <si>
    <r>
      <t xml:space="preserve">Код по бюджетной классификации Российской Федерации </t>
    </r>
    <r>
      <rPr>
        <vertAlign val="superscript"/>
        <sz val="11"/>
        <color theme="1"/>
        <rFont val="Times New Roman"/>
        <family val="1"/>
        <charset val="204"/>
      </rPr>
      <t>12</t>
    </r>
  </si>
  <si>
    <r>
      <t>Уникальный код</t>
    </r>
    <r>
      <rPr>
        <vertAlign val="superscript"/>
        <sz val="11"/>
        <color theme="1"/>
        <rFont val="Times New Roman"/>
        <family val="1"/>
        <charset val="204"/>
      </rPr>
      <t>13</t>
    </r>
  </si>
  <si>
    <t>за пределами  планового периода</t>
  </si>
  <si>
    <t>4</t>
  </si>
  <si>
    <t>5</t>
  </si>
  <si>
    <t>6</t>
  </si>
  <si>
    <t>7</t>
  </si>
  <si>
    <t>8</t>
  </si>
  <si>
    <t>9</t>
  </si>
  <si>
    <r>
      <t>Выплаты на закупку товаров, работ, услуг, всего</t>
    </r>
    <r>
      <rPr>
        <vertAlign val="superscript"/>
        <sz val="12"/>
        <color theme="1"/>
        <rFont val="Times New Roman"/>
        <family val="1"/>
        <charset val="204"/>
      </rPr>
      <t xml:space="preserve"> 14</t>
    </r>
  </si>
  <si>
    <t>260000</t>
  </si>
  <si>
    <t>1.1.</t>
  </si>
  <si>
    <t>261000</t>
  </si>
  <si>
    <t>1.2.</t>
  </si>
  <si>
    <r>
      <t>по контрактам (договорам), планируемым к заключению в соответствующем финансовом году без применения норм Федерального закона № 44-ФЗ и Федерального закона № 223-ФЗ</t>
    </r>
    <r>
      <rPr>
        <vertAlign val="superscript"/>
        <sz val="12"/>
        <rFont val="Times New Roman"/>
        <family val="1"/>
        <charset val="204"/>
      </rPr>
      <t>15</t>
    </r>
  </si>
  <si>
    <t>262000</t>
  </si>
  <si>
    <t>1.3.</t>
  </si>
  <si>
    <r>
      <t xml:space="preserve">по контрактам (договорам), заключенным до начала текущего финансового года с учетом требований Федерального закона № 44-ФЗ и Федерального закона № 223-ФЗ, всего </t>
    </r>
    <r>
      <rPr>
        <vertAlign val="superscript"/>
        <sz val="12"/>
        <rFont val="Times New Roman"/>
        <family val="1"/>
        <charset val="204"/>
      </rPr>
      <t>16</t>
    </r>
  </si>
  <si>
    <t>263000</t>
  </si>
  <si>
    <t>1.3.1.</t>
  </si>
  <si>
    <t>в том числе:
в соответствии с Федеральным законом № 44-ФЗ, всего</t>
  </si>
  <si>
    <t>263100</t>
  </si>
  <si>
    <r>
      <t>из них</t>
    </r>
    <r>
      <rPr>
        <vertAlign val="superscript"/>
        <sz val="12"/>
        <rFont val="Times New Roman"/>
        <family val="1"/>
        <charset val="204"/>
      </rPr>
      <t>12</t>
    </r>
    <r>
      <rPr>
        <sz val="12"/>
        <rFont val="Times New Roman"/>
        <family val="1"/>
        <charset val="204"/>
      </rPr>
      <t>:</t>
    </r>
  </si>
  <si>
    <r>
      <t>из них</t>
    </r>
    <r>
      <rPr>
        <vertAlign val="superscript"/>
        <sz val="12"/>
        <rFont val="Times New Roman"/>
        <family val="1"/>
        <charset val="204"/>
      </rPr>
      <t>13</t>
    </r>
    <r>
      <rPr>
        <sz val="12"/>
        <rFont val="Times New Roman"/>
        <family val="1"/>
        <charset val="204"/>
      </rPr>
      <t>:</t>
    </r>
  </si>
  <si>
    <t>1.3.2.</t>
  </si>
  <si>
    <t>в соответствии с Федеральным законом  № 223-ФЗ</t>
  </si>
  <si>
    <t>263200</t>
  </si>
  <si>
    <t>1.4.</t>
  </si>
  <si>
    <r>
      <t xml:space="preserve">по контрактам (договорам), планируемым к заключению в соответствующем финансовом году с учетом требований Федерального закона № 44-ФЗ и Федерального закона № 223-ФЗ, всего </t>
    </r>
    <r>
      <rPr>
        <vertAlign val="superscript"/>
        <sz val="12"/>
        <rFont val="Times New Roman"/>
        <family val="1"/>
        <charset val="204"/>
      </rPr>
      <t>16</t>
    </r>
  </si>
  <si>
    <t>264000</t>
  </si>
  <si>
    <t>1.4.1</t>
  </si>
  <si>
    <t>264100</t>
  </si>
  <si>
    <t>1.4.1.1.</t>
  </si>
  <si>
    <t xml:space="preserve">в том числе:
в соответствии с Федеральным законом № 44-ФЗ </t>
  </si>
  <si>
    <t>264110</t>
  </si>
  <si>
    <t>1.4.1.2.</t>
  </si>
  <si>
    <r>
      <t>в соответствии с Федеральным законом  № 223-ФЗ</t>
    </r>
    <r>
      <rPr>
        <vertAlign val="superscript"/>
        <sz val="12"/>
        <rFont val="Times New Roman"/>
        <family val="1"/>
        <charset val="204"/>
      </rPr>
      <t>17</t>
    </r>
  </si>
  <si>
    <t>264120</t>
  </si>
  <si>
    <t>1.4.2.</t>
  </si>
  <si>
    <t>за счет субсидий, предоставляемых в соответствии с абзацем вторым пункта 1 статьи 78.1 Бюджетного кодекса Российской Федерации, всего</t>
  </si>
  <si>
    <t>264200</t>
  </si>
  <si>
    <t>1.4.2.1</t>
  </si>
  <si>
    <t>264210</t>
  </si>
  <si>
    <t>1.4.2.2.</t>
  </si>
  <si>
    <t>264220</t>
  </si>
  <si>
    <t>1.4.3.</t>
  </si>
  <si>
    <r>
      <t>за счет субсидий, предоставляемых  на осуществление капитальных вложений</t>
    </r>
    <r>
      <rPr>
        <vertAlign val="superscript"/>
        <sz val="12"/>
        <rFont val="Times New Roman"/>
        <family val="1"/>
        <charset val="204"/>
      </rPr>
      <t>18</t>
    </r>
  </si>
  <si>
    <t>264300</t>
  </si>
  <si>
    <t>1.4.4.</t>
  </si>
  <si>
    <t>за счет средств обязательного медицинского страхования, всего</t>
  </si>
  <si>
    <t>264400</t>
  </si>
  <si>
    <t>1.4.4.1.</t>
  </si>
  <si>
    <t>264410</t>
  </si>
  <si>
    <t>1.4.4.2.</t>
  </si>
  <si>
    <t>264420</t>
  </si>
  <si>
    <t>1.4.5.</t>
  </si>
  <si>
    <t>за счет прочих источников финансового обеспечения, всего</t>
  </si>
  <si>
    <t>264500</t>
  </si>
  <si>
    <t>1.4.5.1.</t>
  </si>
  <si>
    <t>в том числе:
в соответствии с Федеральным законом № 44-ФЗ</t>
  </si>
  <si>
    <t>264510</t>
  </si>
  <si>
    <t>1.4.5.2.</t>
  </si>
  <si>
    <t>264520</t>
  </si>
  <si>
    <t>2.</t>
  </si>
  <si>
    <r>
      <t>Итого по контрактам, планируемым к заключению в соответствующем финансовом году в соответствии с Федеральным законом  № 44-ФЗ,  по соответствующему году закупки, всего</t>
    </r>
    <r>
      <rPr>
        <vertAlign val="superscript"/>
        <sz val="12"/>
        <rFont val="Times New Roman"/>
        <family val="1"/>
        <charset val="204"/>
      </rPr>
      <t xml:space="preserve">19 </t>
    </r>
  </si>
  <si>
    <t>265000</t>
  </si>
  <si>
    <t>в том числе по году начала закупки:</t>
  </si>
  <si>
    <t>265100</t>
  </si>
  <si>
    <t>3.</t>
  </si>
  <si>
    <t>Итого по договорам, планируемым к заключению в соответствующем финансовом году в соответствии с Федеральным законом № 223-ФЗ,   по соответствующему году закупки</t>
  </si>
  <si>
    <t>266000</t>
  </si>
  <si>
    <t>в том числе по годам начала закупки:</t>
  </si>
  <si>
    <t>266100</t>
  </si>
  <si>
    <t xml:space="preserve">в том числе:
</t>
  </si>
  <si>
    <r>
      <t>Прочие выплаты, всего</t>
    </r>
    <r>
      <rPr>
        <b/>
        <vertAlign val="superscript"/>
        <sz val="11"/>
        <color theme="1"/>
        <rFont val="Times New Roman Cyr"/>
        <family val="1"/>
        <charset val="204"/>
      </rPr>
      <t xml:space="preserve"> </t>
    </r>
  </si>
  <si>
    <r>
      <t>прочие налоги, уменьшающие доход</t>
    </r>
    <r>
      <rPr>
        <vertAlign val="superscript"/>
        <sz val="11"/>
        <rFont val="Times New Roman Cyr"/>
        <family val="1"/>
        <charset val="204"/>
      </rPr>
      <t xml:space="preserve"> </t>
    </r>
  </si>
  <si>
    <r>
      <t>налог на добавленную стоимость</t>
    </r>
    <r>
      <rPr>
        <vertAlign val="superscript"/>
        <sz val="11"/>
        <rFont val="Times New Roman Cyr"/>
        <family val="1"/>
        <charset val="204"/>
      </rPr>
      <t xml:space="preserve"> </t>
    </r>
  </si>
  <si>
    <r>
      <t xml:space="preserve"> Выплаты, уменьшающие доход, всего</t>
    </r>
    <r>
      <rPr>
        <b/>
        <vertAlign val="superscript"/>
        <sz val="11"/>
        <rFont val="Times New Roman Cyr"/>
        <family val="1"/>
        <charset val="204"/>
      </rPr>
      <t xml:space="preserve"> </t>
    </r>
  </si>
  <si>
    <t>Остаток средств на начало текущего финансового года</t>
  </si>
  <si>
    <t xml:space="preserve">Остаток средств на конец текущего финансового года </t>
  </si>
  <si>
    <t>прочие поступления, всего</t>
  </si>
  <si>
    <t>поступление средств в рамках расчетов между головным учреждением и обособленным подразделением</t>
  </si>
  <si>
    <t>в том числе: целевые субсидии</t>
  </si>
  <si>
    <t>в том числе: за счет субсидий,предоставляемых на финансовое обеспечение выполнения муниципального задания
за счет субсидий, предоставляемых  на финансовое обеспечение выполнения государственного задания, всего</t>
  </si>
  <si>
    <t xml:space="preserve">в том числе: 
в соответствии с Федеральным законом № 44-ФЗ </t>
  </si>
  <si>
    <t>1.4.2.1.1</t>
  </si>
  <si>
    <t>264211</t>
  </si>
  <si>
    <t>2.1</t>
  </si>
  <si>
    <t>2.2</t>
  </si>
  <si>
    <t>2.3</t>
  </si>
  <si>
    <t>265200</t>
  </si>
  <si>
    <t>265300</t>
  </si>
  <si>
    <t>Руководитель управления образования</t>
  </si>
  <si>
    <t>Администрации Иланского района</t>
  </si>
  <si>
    <t>________________      Н.И.Туровец</t>
  </si>
  <si>
    <t>Учреждение</t>
  </si>
  <si>
    <r>
      <t xml:space="preserve">функции и полномочия учредителя       </t>
    </r>
    <r>
      <rPr>
        <u/>
        <sz val="11"/>
        <rFont val="Times New Roman"/>
        <family val="1"/>
        <charset val="204"/>
      </rPr>
      <t>Управление образования Администрации Иланского района</t>
    </r>
  </si>
  <si>
    <t>первичный</t>
  </si>
  <si>
    <t>на 2022 г.
текущий  
финансовый год</t>
  </si>
  <si>
    <r>
      <t>из них</t>
    </r>
    <r>
      <rPr>
        <vertAlign val="superscript"/>
        <sz val="12"/>
        <rFont val="Times New Roman"/>
        <family val="1"/>
        <charset val="204"/>
      </rPr>
      <t>12</t>
    </r>
    <r>
      <rPr>
        <sz val="12"/>
        <rFont val="Times New Roman"/>
        <family val="1"/>
        <charset val="204"/>
      </rPr>
      <t xml:space="preserve">:  </t>
    </r>
    <r>
      <rPr>
        <b/>
        <i/>
        <sz val="12"/>
        <rFont val="Times New Roman"/>
        <family val="1"/>
        <charset val="204"/>
      </rPr>
      <t>национальный проект</t>
    </r>
  </si>
  <si>
    <t>МБДОУ "Иланский детский сад №50"</t>
  </si>
  <si>
    <t>043Щ6612</t>
  </si>
  <si>
    <t>Заведующий МБДОУ "Иланский детский сад №50":  _______________  Е.Ж.Харчикова</t>
  </si>
  <si>
    <t>Экономист МКУ "ЦБ учреждений образования Иланского района":________  Г.В.Верезгова</t>
  </si>
  <si>
    <t xml:space="preserve">       «29» декабря 2021  г.</t>
  </si>
  <si>
    <t>29.12.2021</t>
  </si>
  <si>
    <t>на 2022 год и плановый период 2023 и 2024 годов</t>
  </si>
  <si>
    <t xml:space="preserve">                                   от «29» декабря 2021г.</t>
  </si>
  <si>
    <t>на 2023 г.
текущий  
финансовый год</t>
  </si>
  <si>
    <t>на 2024 г.
второй год планового периода</t>
  </si>
  <si>
    <t>на 2022 г.
(текущий  финансовый год)</t>
  </si>
  <si>
    <t>на 2023 г.
(первый год планового периода)</t>
  </si>
  <si>
    <t>на 2024 г.
(второй год планового периода)</t>
  </si>
</sst>
</file>

<file path=xl/styles.xml><?xml version="1.0" encoding="utf-8"?>
<styleSheet xmlns="http://schemas.openxmlformats.org/spreadsheetml/2006/main">
  <numFmts count="1">
    <numFmt numFmtId="164" formatCode="0.0"/>
  </numFmts>
  <fonts count="45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sz val="10"/>
      <name val="Arial Cyr"/>
      <family val="2"/>
      <charset val="204"/>
    </font>
    <font>
      <sz val="11"/>
      <color rgb="FFFF0000"/>
      <name val="Times New Roman"/>
      <family val="1"/>
      <charset val="204"/>
    </font>
    <font>
      <sz val="11"/>
      <color theme="1"/>
      <name val="Calibri"/>
      <family val="2"/>
      <scheme val="minor"/>
    </font>
    <font>
      <sz val="8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 Cyr"/>
      <family val="1"/>
      <charset val="204"/>
    </font>
    <font>
      <sz val="11"/>
      <name val="Times New Roman Cyr"/>
      <family val="1"/>
      <charset val="204"/>
    </font>
    <font>
      <vertAlign val="superscript"/>
      <sz val="11"/>
      <color theme="1"/>
      <name val="Times New Roman Cyr"/>
      <family val="1"/>
      <charset val="204"/>
    </font>
    <font>
      <sz val="9"/>
      <color theme="1"/>
      <name val="Calibri"/>
      <family val="2"/>
      <charset val="204"/>
      <scheme val="minor"/>
    </font>
    <font>
      <vertAlign val="superscript"/>
      <sz val="11"/>
      <name val="Times New Roman Cyr"/>
      <family val="1"/>
      <charset val="204"/>
    </font>
    <font>
      <sz val="9"/>
      <color theme="1"/>
      <name val="Calibri"/>
      <family val="2"/>
      <scheme val="minor"/>
    </font>
    <font>
      <b/>
      <sz val="11"/>
      <color theme="1"/>
      <name val="Times New Roman Cyr"/>
      <family val="1"/>
      <charset val="204"/>
    </font>
    <font>
      <b/>
      <sz val="11"/>
      <name val="Times New Roman Cyr"/>
      <family val="1"/>
      <charset val="204"/>
    </font>
    <font>
      <b/>
      <sz val="11"/>
      <color theme="1"/>
      <name val="Calibri"/>
      <family val="2"/>
      <scheme val="minor"/>
    </font>
    <font>
      <sz val="1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vertAlign val="superscript"/>
      <sz val="11"/>
      <name val="Times New Roman Cyr"/>
      <family val="1"/>
      <charset val="204"/>
    </font>
    <font>
      <b/>
      <vertAlign val="superscript"/>
      <sz val="11"/>
      <color theme="1"/>
      <name val="Times New Roman Cyr"/>
      <family val="1"/>
      <charset val="204"/>
    </font>
    <font>
      <sz val="8"/>
      <name val="Times New Roman"/>
      <family val="1"/>
      <charset val="204"/>
    </font>
    <font>
      <b/>
      <sz val="14"/>
      <name val="Times New Roman"/>
      <family val="1"/>
      <charset val="204"/>
    </font>
    <font>
      <vertAlign val="superscript"/>
      <sz val="14"/>
      <name val="Times New Roman"/>
      <family val="1"/>
      <charset val="204"/>
    </font>
    <font>
      <sz val="14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vertAlign val="superscript"/>
      <sz val="11"/>
      <color theme="1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9"/>
      <name val="Times New Roman"/>
      <family val="1"/>
      <charset val="204"/>
    </font>
    <font>
      <strike/>
      <sz val="12"/>
      <name val="Times New Roman"/>
      <family val="1"/>
      <charset val="204"/>
    </font>
    <font>
      <strike/>
      <sz val="9"/>
      <name val="Times New Roman"/>
      <family val="1"/>
      <charset val="204"/>
    </font>
    <font>
      <b/>
      <u/>
      <sz val="11"/>
      <name val="Times New Roman"/>
      <family val="1"/>
      <charset val="204"/>
    </font>
    <font>
      <u/>
      <sz val="11"/>
      <name val="Times New Roman"/>
      <family val="1"/>
      <charset val="204"/>
    </font>
    <font>
      <b/>
      <sz val="11"/>
      <color theme="1"/>
      <name val="Times New Roman Cyr"/>
      <charset val="204"/>
    </font>
    <font>
      <sz val="11"/>
      <color indexed="8"/>
      <name val="Calibri"/>
      <family val="2"/>
      <charset val="204"/>
    </font>
    <font>
      <b/>
      <i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 style="thin">
        <color auto="1"/>
      </top>
      <bottom/>
      <diagonal/>
    </border>
  </borders>
  <cellStyleXfs count="5">
    <xf numFmtId="0" fontId="0" fillId="0" borderId="0"/>
    <xf numFmtId="0" fontId="1" fillId="0" borderId="0"/>
    <xf numFmtId="0" fontId="11" fillId="0" borderId="0"/>
    <xf numFmtId="0" fontId="11" fillId="0" borderId="0"/>
    <xf numFmtId="0" fontId="43" fillId="0" borderId="0"/>
  </cellStyleXfs>
  <cellXfs count="316">
    <xf numFmtId="0" fontId="0" fillId="0" borderId="0" xfId="0"/>
    <xf numFmtId="0" fontId="3" fillId="2" borderId="0" xfId="1" applyFont="1" applyFill="1" applyAlignment="1">
      <alignment horizontal="center"/>
    </xf>
    <xf numFmtId="0" fontId="4" fillId="2" borderId="0" xfId="1" applyFont="1" applyFill="1"/>
    <xf numFmtId="0" fontId="3" fillId="2" borderId="0" xfId="1" applyFont="1" applyFill="1"/>
    <xf numFmtId="0" fontId="3" fillId="0" borderId="0" xfId="1" applyFont="1"/>
    <xf numFmtId="0" fontId="7" fillId="2" borderId="0" xfId="0" applyFont="1" applyFill="1" applyAlignment="1">
      <alignment horizontal="center"/>
    </xf>
    <xf numFmtId="0" fontId="8" fillId="2" borderId="2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/>
    </xf>
    <xf numFmtId="164" fontId="12" fillId="2" borderId="0" xfId="2" applyNumberFormat="1" applyFont="1" applyFill="1" applyBorder="1" applyAlignment="1">
      <alignment horizontal="right" vertical="center" wrapText="1"/>
    </xf>
    <xf numFmtId="164" fontId="4" fillId="2" borderId="0" xfId="2" applyNumberFormat="1" applyFont="1" applyFill="1" applyBorder="1" applyAlignment="1">
      <alignment horizontal="right" vertical="center" wrapText="1" indent="1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/>
    </xf>
    <xf numFmtId="0" fontId="4" fillId="2" borderId="0" xfId="0" applyFont="1" applyFill="1" applyAlignment="1">
      <alignment horizontal="left"/>
    </xf>
    <xf numFmtId="0" fontId="8" fillId="2" borderId="5" xfId="0" applyFont="1" applyFill="1" applyBorder="1" applyAlignment="1"/>
    <xf numFmtId="0" fontId="4" fillId="2" borderId="0" xfId="0" applyFont="1" applyFill="1" applyBorder="1" applyAlignment="1">
      <alignment horizontal="left"/>
    </xf>
    <xf numFmtId="0" fontId="4" fillId="2" borderId="0" xfId="0" applyFont="1" applyFill="1" applyAlignment="1">
      <alignment horizontal="right" indent="1"/>
    </xf>
    <xf numFmtId="0" fontId="9" fillId="2" borderId="5" xfId="0" applyFont="1" applyFill="1" applyBorder="1" applyAlignment="1"/>
    <xf numFmtId="0" fontId="3" fillId="2" borderId="0" xfId="1" applyFont="1" applyFill="1" applyBorder="1" applyAlignment="1">
      <alignment horizontal="left"/>
    </xf>
    <xf numFmtId="49" fontId="4" fillId="2" borderId="0" xfId="0" applyNumberFormat="1" applyFont="1" applyFill="1" applyAlignment="1">
      <alignment vertical="center"/>
    </xf>
    <xf numFmtId="0" fontId="4" fillId="2" borderId="0" xfId="0" applyFont="1" applyFill="1" applyBorder="1" applyAlignment="1">
      <alignment horizontal="right" wrapText="1" indent="1"/>
    </xf>
    <xf numFmtId="0" fontId="3" fillId="2" borderId="0" xfId="0" applyFont="1" applyFill="1" applyAlignment="1">
      <alignment vertical="center" wrapText="1"/>
    </xf>
    <xf numFmtId="0" fontId="9" fillId="2" borderId="8" xfId="0" applyFont="1" applyFill="1" applyBorder="1" applyAlignment="1">
      <alignment horizontal="center"/>
    </xf>
    <xf numFmtId="0" fontId="1" fillId="0" borderId="0" xfId="1" applyFont="1"/>
    <xf numFmtId="0" fontId="1" fillId="0" borderId="0" xfId="1" applyFont="1" applyBorder="1"/>
    <xf numFmtId="0" fontId="17" fillId="2" borderId="12" xfId="1" applyFont="1" applyFill="1" applyBorder="1" applyAlignment="1">
      <alignment horizontal="center" vertical="center" wrapText="1"/>
    </xf>
    <xf numFmtId="0" fontId="19" fillId="0" borderId="0" xfId="1" applyFont="1" applyBorder="1"/>
    <xf numFmtId="0" fontId="17" fillId="2" borderId="2" xfId="1" applyFont="1" applyFill="1" applyBorder="1" applyAlignment="1">
      <alignment horizontal="center" vertical="center" wrapText="1"/>
    </xf>
    <xf numFmtId="0" fontId="16" fillId="2" borderId="2" xfId="1" applyFont="1" applyFill="1" applyBorder="1" applyAlignment="1">
      <alignment horizontal="center" vertical="center" wrapText="1"/>
    </xf>
    <xf numFmtId="0" fontId="13" fillId="2" borderId="10" xfId="0" applyFont="1" applyFill="1" applyBorder="1" applyAlignment="1">
      <alignment horizontal="center" vertical="center" wrapText="1"/>
    </xf>
    <xf numFmtId="0" fontId="16" fillId="2" borderId="16" xfId="1" applyFont="1" applyFill="1" applyBorder="1" applyAlignment="1">
      <alignment horizontal="center" vertical="center" wrapText="1"/>
    </xf>
    <xf numFmtId="0" fontId="19" fillId="0" borderId="0" xfId="1" applyFont="1"/>
    <xf numFmtId="49" fontId="17" fillId="2" borderId="17" xfId="1" applyNumberFormat="1" applyFont="1" applyFill="1" applyBorder="1" applyAlignment="1">
      <alignment horizontal="center" wrapText="1"/>
    </xf>
    <xf numFmtId="0" fontId="16" fillId="2" borderId="18" xfId="1" applyFont="1" applyFill="1" applyBorder="1" applyAlignment="1">
      <alignment horizontal="center" wrapText="1"/>
    </xf>
    <xf numFmtId="0" fontId="1" fillId="2" borderId="0" xfId="1" applyFont="1" applyFill="1" applyBorder="1"/>
    <xf numFmtId="49" fontId="17" fillId="2" borderId="20" xfId="1" applyNumberFormat="1" applyFont="1" applyFill="1" applyBorder="1" applyAlignment="1">
      <alignment horizontal="center" wrapText="1"/>
    </xf>
    <xf numFmtId="0" fontId="16" fillId="2" borderId="11" xfId="1" applyFont="1" applyFill="1" applyBorder="1" applyAlignment="1">
      <alignment horizontal="center" wrapText="1"/>
    </xf>
    <xf numFmtId="0" fontId="21" fillId="2" borderId="0" xfId="0" applyFont="1" applyFill="1" applyAlignment="1">
      <alignment wrapText="1"/>
    </xf>
    <xf numFmtId="0" fontId="0" fillId="2" borderId="0" xfId="0" applyFill="1"/>
    <xf numFmtId="49" fontId="23" fillId="2" borderId="22" xfId="1" applyNumberFormat="1" applyFont="1" applyFill="1" applyBorder="1" applyAlignment="1">
      <alignment horizontal="center" wrapText="1"/>
    </xf>
    <xf numFmtId="0" fontId="22" fillId="0" borderId="23" xfId="1" applyFont="1" applyFill="1" applyBorder="1" applyAlignment="1">
      <alignment horizontal="center" wrapText="1"/>
    </xf>
    <xf numFmtId="0" fontId="17" fillId="2" borderId="20" xfId="1" applyFont="1" applyFill="1" applyBorder="1" applyAlignment="1">
      <alignment horizontal="center" wrapText="1"/>
    </xf>
    <xf numFmtId="0" fontId="17" fillId="2" borderId="22" xfId="1" applyFont="1" applyFill="1" applyBorder="1" applyAlignment="1">
      <alignment horizontal="center" wrapText="1"/>
    </xf>
    <xf numFmtId="0" fontId="16" fillId="2" borderId="23" xfId="1" applyFont="1" applyFill="1" applyBorder="1" applyAlignment="1">
      <alignment horizontal="center" wrapText="1"/>
    </xf>
    <xf numFmtId="0" fontId="16" fillId="2" borderId="25" xfId="1" applyFont="1" applyFill="1" applyBorder="1" applyAlignment="1">
      <alignment horizontal="center" wrapText="1"/>
    </xf>
    <xf numFmtId="0" fontId="1" fillId="2" borderId="0" xfId="1" applyFont="1" applyFill="1"/>
    <xf numFmtId="0" fontId="16" fillId="0" borderId="23" xfId="1" applyFont="1" applyBorder="1" applyAlignment="1">
      <alignment horizontal="center" wrapText="1"/>
    </xf>
    <xf numFmtId="0" fontId="17" fillId="2" borderId="28" xfId="1" applyFont="1" applyFill="1" applyBorder="1" applyAlignment="1">
      <alignment horizontal="center" wrapText="1"/>
    </xf>
    <xf numFmtId="0" fontId="16" fillId="2" borderId="29" xfId="1" applyFont="1" applyFill="1" applyBorder="1" applyAlignment="1">
      <alignment horizontal="center" wrapText="1"/>
    </xf>
    <xf numFmtId="0" fontId="17" fillId="2" borderId="1" xfId="1" applyFont="1" applyFill="1" applyBorder="1" applyAlignment="1">
      <alignment horizontal="left" wrapText="1" indent="1"/>
    </xf>
    <xf numFmtId="0" fontId="17" fillId="0" borderId="20" xfId="1" applyFont="1" applyFill="1" applyBorder="1" applyAlignment="1">
      <alignment horizontal="center" wrapText="1"/>
    </xf>
    <xf numFmtId="0" fontId="16" fillId="0" borderId="11" xfId="1" applyFont="1" applyFill="1" applyBorder="1" applyAlignment="1">
      <alignment horizontal="center" wrapText="1"/>
    </xf>
    <xf numFmtId="0" fontId="16" fillId="0" borderId="11" xfId="1" applyFont="1" applyBorder="1" applyAlignment="1">
      <alignment horizontal="center" wrapText="1"/>
    </xf>
    <xf numFmtId="0" fontId="17" fillId="2" borderId="33" xfId="1" applyFont="1" applyFill="1" applyBorder="1" applyAlignment="1">
      <alignment horizontal="center" wrapText="1"/>
    </xf>
    <xf numFmtId="0" fontId="16" fillId="2" borderId="2" xfId="1" applyFont="1" applyFill="1" applyBorder="1" applyAlignment="1">
      <alignment horizontal="center" wrapText="1"/>
    </xf>
    <xf numFmtId="0" fontId="24" fillId="0" borderId="0" xfId="1" applyFont="1" applyBorder="1"/>
    <xf numFmtId="0" fontId="23" fillId="2" borderId="20" xfId="1" applyFont="1" applyFill="1" applyBorder="1" applyAlignment="1">
      <alignment horizontal="center" wrapText="1"/>
    </xf>
    <xf numFmtId="0" fontId="22" fillId="0" borderId="11" xfId="1" applyFont="1" applyFill="1" applyBorder="1" applyAlignment="1">
      <alignment horizontal="center" wrapText="1"/>
    </xf>
    <xf numFmtId="0" fontId="24" fillId="0" borderId="9" xfId="1" applyFont="1" applyBorder="1"/>
    <xf numFmtId="0" fontId="24" fillId="0" borderId="0" xfId="1" applyFont="1"/>
    <xf numFmtId="0" fontId="17" fillId="2" borderId="35" xfId="1" applyFont="1" applyFill="1" applyBorder="1" applyAlignment="1">
      <alignment horizontal="center" wrapText="1"/>
    </xf>
    <xf numFmtId="0" fontId="16" fillId="2" borderId="14" xfId="1" applyFont="1" applyFill="1" applyBorder="1" applyAlignment="1">
      <alignment horizontal="center" wrapText="1"/>
    </xf>
    <xf numFmtId="0" fontId="17" fillId="2" borderId="36" xfId="1" applyFont="1" applyFill="1" applyBorder="1" applyAlignment="1">
      <alignment horizontal="center" wrapText="1"/>
    </xf>
    <xf numFmtId="0" fontId="16" fillId="2" borderId="13" xfId="1" applyFont="1" applyFill="1" applyBorder="1" applyAlignment="1">
      <alignment horizontal="center" wrapText="1"/>
    </xf>
    <xf numFmtId="0" fontId="17" fillId="2" borderId="37" xfId="1" applyFont="1" applyFill="1" applyBorder="1" applyAlignment="1">
      <alignment horizontal="center" wrapText="1"/>
    </xf>
    <xf numFmtId="0" fontId="16" fillId="2" borderId="31" xfId="1" applyFont="1" applyFill="1" applyBorder="1" applyAlignment="1">
      <alignment horizontal="center" wrapText="1"/>
    </xf>
    <xf numFmtId="0" fontId="24" fillId="2" borderId="0" xfId="1" applyFont="1" applyFill="1" applyBorder="1"/>
    <xf numFmtId="0" fontId="24" fillId="2" borderId="0" xfId="1" applyFont="1" applyFill="1"/>
    <xf numFmtId="0" fontId="25" fillId="0" borderId="0" xfId="1" applyFont="1" applyFill="1" applyBorder="1"/>
    <xf numFmtId="0" fontId="17" fillId="0" borderId="11" xfId="1" applyFont="1" applyFill="1" applyBorder="1" applyAlignment="1">
      <alignment horizontal="center" wrapText="1"/>
    </xf>
    <xf numFmtId="0" fontId="25" fillId="0" borderId="0" xfId="1" applyFont="1" applyFill="1"/>
    <xf numFmtId="0" fontId="2" fillId="0" borderId="0" xfId="1" applyFont="1" applyBorder="1" applyAlignment="1">
      <alignment vertical="center"/>
    </xf>
    <xf numFmtId="0" fontId="2" fillId="0" borderId="0" xfId="1" applyFont="1" applyAlignment="1">
      <alignment vertical="center"/>
    </xf>
    <xf numFmtId="0" fontId="26" fillId="0" borderId="0" xfId="0" applyFont="1"/>
    <xf numFmtId="0" fontId="17" fillId="0" borderId="11" xfId="1" applyFont="1" applyBorder="1" applyAlignment="1">
      <alignment horizontal="center" wrapText="1"/>
    </xf>
    <xf numFmtId="0" fontId="17" fillId="2" borderId="23" xfId="1" applyFont="1" applyFill="1" applyBorder="1" applyAlignment="1">
      <alignment horizontal="center" wrapText="1"/>
    </xf>
    <xf numFmtId="0" fontId="17" fillId="2" borderId="11" xfId="1" applyFont="1" applyFill="1" applyBorder="1" applyAlignment="1">
      <alignment horizontal="center" wrapText="1"/>
    </xf>
    <xf numFmtId="0" fontId="17" fillId="2" borderId="29" xfId="1" applyFont="1" applyFill="1" applyBorder="1" applyAlignment="1">
      <alignment horizontal="center" wrapText="1"/>
    </xf>
    <xf numFmtId="0" fontId="23" fillId="2" borderId="22" xfId="1" applyFont="1" applyFill="1" applyBorder="1" applyAlignment="1">
      <alignment horizontal="center" wrapText="1"/>
    </xf>
    <xf numFmtId="0" fontId="17" fillId="2" borderId="39" xfId="1" applyFont="1" applyFill="1" applyBorder="1" applyAlignment="1">
      <alignment horizontal="center" wrapText="1"/>
    </xf>
    <xf numFmtId="0" fontId="16" fillId="2" borderId="40" xfId="1" applyFont="1" applyFill="1" applyBorder="1" applyAlignment="1">
      <alignment horizontal="center" wrapText="1"/>
    </xf>
    <xf numFmtId="0" fontId="8" fillId="0" borderId="0" xfId="0" applyFont="1"/>
    <xf numFmtId="0" fontId="8" fillId="2" borderId="0" xfId="0" applyFont="1" applyFill="1"/>
    <xf numFmtId="0" fontId="8" fillId="2" borderId="0" xfId="0" applyFont="1" applyFill="1" applyBorder="1"/>
    <xf numFmtId="0" fontId="33" fillId="2" borderId="0" xfId="0" applyFont="1" applyFill="1"/>
    <xf numFmtId="49" fontId="4" fillId="2" borderId="14" xfId="0" applyNumberFormat="1" applyFont="1" applyFill="1" applyBorder="1" applyAlignment="1">
      <alignment horizontal="center" vertical="center" wrapText="1"/>
    </xf>
    <xf numFmtId="49" fontId="4" fillId="2" borderId="12" xfId="0" applyNumberFormat="1" applyFont="1" applyFill="1" applyBorder="1" applyAlignment="1">
      <alignment horizontal="center" vertical="center" wrapText="1"/>
    </xf>
    <xf numFmtId="0" fontId="14" fillId="0" borderId="0" xfId="0" applyFont="1"/>
    <xf numFmtId="49" fontId="14" fillId="2" borderId="14" xfId="0" applyNumberFormat="1" applyFont="1" applyFill="1" applyBorder="1" applyAlignment="1">
      <alignment horizontal="center" vertical="center"/>
    </xf>
    <xf numFmtId="49" fontId="14" fillId="2" borderId="2" xfId="0" applyNumberFormat="1" applyFont="1" applyFill="1" applyBorder="1" applyAlignment="1">
      <alignment horizontal="center" vertical="center"/>
    </xf>
    <xf numFmtId="49" fontId="14" fillId="2" borderId="29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14" fillId="2" borderId="0" xfId="0" applyFont="1" applyFill="1"/>
    <xf numFmtId="0" fontId="33" fillId="0" borderId="0" xfId="0" applyFont="1"/>
    <xf numFmtId="49" fontId="33" fillId="2" borderId="14" xfId="0" applyNumberFormat="1" applyFont="1" applyFill="1" applyBorder="1" applyAlignment="1">
      <alignment horizontal="center"/>
    </xf>
    <xf numFmtId="49" fontId="33" fillId="2" borderId="17" xfId="0" applyNumberFormat="1" applyFont="1" applyFill="1" applyBorder="1" applyAlignment="1">
      <alignment horizontal="center"/>
    </xf>
    <xf numFmtId="49" fontId="8" fillId="2" borderId="18" xfId="0" applyNumberFormat="1" applyFont="1" applyFill="1" applyBorder="1" applyAlignment="1">
      <alignment horizontal="center"/>
    </xf>
    <xf numFmtId="49" fontId="33" fillId="2" borderId="18" xfId="0" applyNumberFormat="1" applyFont="1" applyFill="1" applyBorder="1" applyAlignment="1">
      <alignment horizontal="center"/>
    </xf>
    <xf numFmtId="0" fontId="9" fillId="0" borderId="0" xfId="0" applyFont="1"/>
    <xf numFmtId="49" fontId="9" fillId="2" borderId="14" xfId="0" applyNumberFormat="1" applyFont="1" applyFill="1" applyBorder="1" applyAlignment="1">
      <alignment horizontal="center"/>
    </xf>
    <xf numFmtId="49" fontId="9" fillId="2" borderId="22" xfId="0" applyNumberFormat="1" applyFont="1" applyFill="1" applyBorder="1" applyAlignment="1">
      <alignment horizontal="center"/>
    </xf>
    <xf numFmtId="49" fontId="8" fillId="2" borderId="11" xfId="0" applyNumberFormat="1" applyFont="1" applyFill="1" applyBorder="1" applyAlignment="1">
      <alignment horizontal="center"/>
    </xf>
    <xf numFmtId="49" fontId="9" fillId="2" borderId="20" xfId="0" applyNumberFormat="1" applyFont="1" applyFill="1" applyBorder="1" applyAlignment="1">
      <alignment horizontal="center"/>
    </xf>
    <xf numFmtId="0" fontId="9" fillId="2" borderId="0" xfId="0" applyFont="1" applyFill="1"/>
    <xf numFmtId="49" fontId="9" fillId="2" borderId="23" xfId="0" applyNumberFormat="1" applyFont="1" applyFill="1" applyBorder="1" applyAlignment="1">
      <alignment horizontal="center"/>
    </xf>
    <xf numFmtId="49" fontId="9" fillId="2" borderId="12" xfId="0" applyNumberFormat="1" applyFont="1" applyFill="1" applyBorder="1" applyAlignment="1">
      <alignment horizontal="left" vertical="top" wrapText="1" indent="8"/>
    </xf>
    <xf numFmtId="49" fontId="9" fillId="2" borderId="15" xfId="0" applyNumberFormat="1" applyFont="1" applyFill="1" applyBorder="1" applyAlignment="1">
      <alignment horizontal="left" vertical="top" wrapText="1" indent="8"/>
    </xf>
    <xf numFmtId="49" fontId="8" fillId="2" borderId="23" xfId="0" applyNumberFormat="1" applyFont="1" applyFill="1" applyBorder="1" applyAlignment="1">
      <alignment horizontal="center"/>
    </xf>
    <xf numFmtId="49" fontId="8" fillId="2" borderId="14" xfId="0" applyNumberFormat="1" applyFont="1" applyFill="1" applyBorder="1" applyAlignment="1">
      <alignment horizontal="center"/>
    </xf>
    <xf numFmtId="49" fontId="8" fillId="2" borderId="22" xfId="0" applyNumberFormat="1" applyFont="1" applyFill="1" applyBorder="1" applyAlignment="1">
      <alignment horizontal="center"/>
    </xf>
    <xf numFmtId="0" fontId="8" fillId="2" borderId="1" xfId="0" applyFont="1" applyFill="1" applyBorder="1"/>
    <xf numFmtId="49" fontId="8" fillId="2" borderId="28" xfId="0" applyNumberFormat="1" applyFont="1" applyFill="1" applyBorder="1" applyAlignment="1">
      <alignment horizontal="center"/>
    </xf>
    <xf numFmtId="49" fontId="8" fillId="2" borderId="29" xfId="0" applyNumberFormat="1" applyFont="1" applyFill="1" applyBorder="1" applyAlignment="1">
      <alignment horizontal="center"/>
    </xf>
    <xf numFmtId="49" fontId="8" fillId="2" borderId="20" xfId="0" applyNumberFormat="1" applyFont="1" applyFill="1" applyBorder="1" applyAlignment="1">
      <alignment horizontal="center"/>
    </xf>
    <xf numFmtId="0" fontId="36" fillId="2" borderId="0" xfId="0" applyFont="1" applyFill="1" applyBorder="1"/>
    <xf numFmtId="0" fontId="36" fillId="2" borderId="0" xfId="0" applyFont="1" applyFill="1"/>
    <xf numFmtId="49" fontId="8" fillId="2" borderId="29" xfId="0" applyNumberFormat="1" applyFont="1" applyFill="1" applyBorder="1" applyAlignment="1">
      <alignment horizontal="center" vertical="center"/>
    </xf>
    <xf numFmtId="49" fontId="8" fillId="2" borderId="10" xfId="0" applyNumberFormat="1" applyFont="1" applyFill="1" applyBorder="1" applyAlignment="1">
      <alignment horizontal="center"/>
    </xf>
    <xf numFmtId="49" fontId="8" fillId="2" borderId="42" xfId="0" applyNumberFormat="1" applyFont="1" applyFill="1" applyBorder="1" applyAlignment="1">
      <alignment horizontal="center"/>
    </xf>
    <xf numFmtId="49" fontId="8" fillId="2" borderId="2" xfId="0" applyNumberFormat="1" applyFont="1" applyFill="1" applyBorder="1" applyAlignment="1">
      <alignment horizontal="center" vertical="center"/>
    </xf>
    <xf numFmtId="49" fontId="8" fillId="2" borderId="25" xfId="0" applyNumberFormat="1" applyFont="1" applyFill="1" applyBorder="1" applyAlignment="1">
      <alignment horizontal="center"/>
    </xf>
    <xf numFmtId="49" fontId="8" fillId="2" borderId="37" xfId="0" applyNumberFormat="1" applyFont="1" applyFill="1" applyBorder="1" applyAlignment="1">
      <alignment horizontal="center"/>
    </xf>
    <xf numFmtId="49" fontId="8" fillId="2" borderId="0" xfId="0" applyNumberFormat="1" applyFont="1" applyFill="1" applyBorder="1" applyAlignment="1">
      <alignment horizontal="center" vertical="center"/>
    </xf>
    <xf numFmtId="49" fontId="9" fillId="2" borderId="0" xfId="0" applyNumberFormat="1" applyFont="1" applyFill="1" applyBorder="1" applyAlignment="1">
      <alignment horizontal="left" vertical="center" wrapText="1"/>
    </xf>
    <xf numFmtId="49" fontId="8" fillId="2" borderId="0" xfId="0" applyNumberFormat="1" applyFont="1" applyFill="1" applyBorder="1"/>
    <xf numFmtId="0" fontId="3" fillId="2" borderId="0" xfId="0" applyFont="1" applyFill="1"/>
    <xf numFmtId="0" fontId="3" fillId="2" borderId="0" xfId="0" applyFont="1" applyFill="1" applyAlignment="1">
      <alignment horizontal="center"/>
    </xf>
    <xf numFmtId="0" fontId="9" fillId="2" borderId="0" xfId="3" applyFont="1" applyFill="1"/>
    <xf numFmtId="0" fontId="37" fillId="2" borderId="0" xfId="3" applyFont="1" applyFill="1"/>
    <xf numFmtId="0" fontId="37" fillId="2" borderId="0" xfId="3" applyFont="1" applyFill="1" applyBorder="1" applyAlignment="1">
      <alignment horizontal="left"/>
    </xf>
    <xf numFmtId="0" fontId="37" fillId="2" borderId="0" xfId="3" applyFont="1" applyFill="1" applyBorder="1" applyAlignment="1">
      <alignment horizontal="center"/>
    </xf>
    <xf numFmtId="0" fontId="37" fillId="2" borderId="0" xfId="3" applyFont="1" applyFill="1" applyBorder="1"/>
    <xf numFmtId="0" fontId="37" fillId="2" borderId="0" xfId="3" applyFont="1" applyFill="1" applyBorder="1" applyAlignment="1">
      <alignment horizontal="left" vertical="top"/>
    </xf>
    <xf numFmtId="0" fontId="37" fillId="2" borderId="0" xfId="3" applyFont="1" applyFill="1" applyBorder="1" applyAlignment="1">
      <alignment horizontal="center" vertical="top"/>
    </xf>
    <xf numFmtId="0" fontId="37" fillId="2" borderId="0" xfId="3" applyFont="1" applyFill="1" applyAlignment="1">
      <alignment vertical="top"/>
    </xf>
    <xf numFmtId="0" fontId="37" fillId="2" borderId="0" xfId="3" applyFont="1" applyFill="1" applyAlignment="1">
      <alignment horizontal="center" vertical="top"/>
    </xf>
    <xf numFmtId="0" fontId="38" fillId="2" borderId="0" xfId="3" applyFont="1" applyFill="1"/>
    <xf numFmtId="0" fontId="39" fillId="2" borderId="0" xfId="3" applyFont="1" applyFill="1"/>
    <xf numFmtId="0" fontId="37" fillId="2" borderId="0" xfId="3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4" fillId="2" borderId="0" xfId="0" applyFont="1" applyFill="1"/>
    <xf numFmtId="0" fontId="9" fillId="2" borderId="0" xfId="0" applyFont="1" applyFill="1" applyAlignment="1">
      <alignment horizontal="left"/>
    </xf>
    <xf numFmtId="0" fontId="3" fillId="2" borderId="0" xfId="0" applyFont="1" applyFill="1" applyBorder="1"/>
    <xf numFmtId="0" fontId="3" fillId="2" borderId="0" xfId="0" applyFont="1" applyFill="1" applyBorder="1" applyAlignment="1">
      <alignment horizontal="center"/>
    </xf>
    <xf numFmtId="0" fontId="3" fillId="0" borderId="0" xfId="0" applyFont="1"/>
    <xf numFmtId="0" fontId="15" fillId="2" borderId="0" xfId="0" applyFont="1" applyFill="1"/>
    <xf numFmtId="0" fontId="15" fillId="3" borderId="0" xfId="0" applyFont="1" applyFill="1"/>
    <xf numFmtId="49" fontId="8" fillId="2" borderId="33" xfId="0" applyNumberFormat="1" applyFont="1" applyFill="1" applyBorder="1" applyAlignment="1">
      <alignment horizontal="center"/>
    </xf>
    <xf numFmtId="49" fontId="8" fillId="2" borderId="2" xfId="0" applyNumberFormat="1" applyFont="1" applyFill="1" applyBorder="1" applyAlignment="1">
      <alignment horizontal="center"/>
    </xf>
    <xf numFmtId="49" fontId="8" fillId="2" borderId="11" xfId="0" applyNumberFormat="1" applyFont="1" applyFill="1" applyBorder="1" applyAlignment="1">
      <alignment horizontal="center" vertical="center"/>
    </xf>
    <xf numFmtId="2" fontId="33" fillId="2" borderId="18" xfId="0" applyNumberFormat="1" applyFont="1" applyFill="1" applyBorder="1"/>
    <xf numFmtId="2" fontId="33" fillId="2" borderId="19" xfId="0" applyNumberFormat="1" applyFont="1" applyFill="1" applyBorder="1"/>
    <xf numFmtId="2" fontId="33" fillId="2" borderId="11" xfId="0" applyNumberFormat="1" applyFont="1" applyFill="1" applyBorder="1"/>
    <xf numFmtId="2" fontId="33" fillId="2" borderId="21" xfId="0" applyNumberFormat="1" applyFont="1" applyFill="1" applyBorder="1"/>
    <xf numFmtId="2" fontId="9" fillId="2" borderId="23" xfId="0" applyNumberFormat="1" applyFont="1" applyFill="1" applyBorder="1"/>
    <xf numFmtId="2" fontId="9" fillId="2" borderId="24" xfId="0" applyNumberFormat="1" applyFont="1" applyFill="1" applyBorder="1"/>
    <xf numFmtId="2" fontId="9" fillId="2" borderId="11" xfId="0" applyNumberFormat="1" applyFont="1" applyFill="1" applyBorder="1"/>
    <xf numFmtId="2" fontId="8" fillId="2" borderId="11" xfId="0" applyNumberFormat="1" applyFont="1" applyFill="1" applyBorder="1"/>
    <xf numFmtId="2" fontId="8" fillId="2" borderId="21" xfId="0" applyNumberFormat="1" applyFont="1" applyFill="1" applyBorder="1"/>
    <xf numFmtId="2" fontId="8" fillId="2" borderId="21" xfId="0" applyNumberFormat="1" applyFont="1" applyFill="1" applyBorder="1" applyAlignment="1">
      <alignment horizontal="center" vertical="center"/>
    </xf>
    <xf numFmtId="2" fontId="8" fillId="2" borderId="29" xfId="0" applyNumberFormat="1" applyFont="1" applyFill="1" applyBorder="1"/>
    <xf numFmtId="2" fontId="8" fillId="2" borderId="32" xfId="0" applyNumberFormat="1" applyFont="1" applyFill="1" applyBorder="1" applyAlignment="1">
      <alignment horizontal="center" vertical="center"/>
    </xf>
    <xf numFmtId="2" fontId="8" fillId="2" borderId="23" xfId="0" applyNumberFormat="1" applyFont="1" applyFill="1" applyBorder="1"/>
    <xf numFmtId="2" fontId="9" fillId="2" borderId="24" xfId="0" applyNumberFormat="1" applyFont="1" applyFill="1" applyBorder="1" applyAlignment="1">
      <alignment horizontal="center" vertical="center" wrapText="1"/>
    </xf>
    <xf numFmtId="2" fontId="9" fillId="2" borderId="21" xfId="0" applyNumberFormat="1" applyFont="1" applyFill="1" applyBorder="1" applyAlignment="1">
      <alignment horizontal="center" vertical="center" wrapText="1"/>
    </xf>
    <xf numFmtId="2" fontId="8" fillId="2" borderId="26" xfId="0" applyNumberFormat="1" applyFont="1" applyFill="1" applyBorder="1" applyAlignment="1">
      <alignment horizontal="center" vertical="center"/>
    </xf>
    <xf numFmtId="2" fontId="8" fillId="2" borderId="11" xfId="0" applyNumberFormat="1" applyFont="1" applyFill="1" applyBorder="1" applyAlignment="1">
      <alignment horizontal="center" vertical="center"/>
    </xf>
    <xf numFmtId="2" fontId="8" fillId="2" borderId="27" xfId="0" applyNumberFormat="1" applyFont="1" applyFill="1" applyBorder="1" applyAlignment="1">
      <alignment horizontal="center" vertical="center"/>
    </xf>
    <xf numFmtId="2" fontId="8" fillId="2" borderId="27" xfId="0" applyNumberFormat="1" applyFont="1" applyFill="1" applyBorder="1"/>
    <xf numFmtId="2" fontId="8" fillId="2" borderId="2" xfId="0" applyNumberFormat="1" applyFont="1" applyFill="1" applyBorder="1"/>
    <xf numFmtId="2" fontId="8" fillId="2" borderId="43" xfId="0" applyNumberFormat="1" applyFont="1" applyFill="1" applyBorder="1" applyAlignment="1">
      <alignment horizontal="center" vertical="center"/>
    </xf>
    <xf numFmtId="2" fontId="8" fillId="2" borderId="25" xfId="0" applyNumberFormat="1" applyFont="1" applyFill="1" applyBorder="1"/>
    <xf numFmtId="2" fontId="8" fillId="2" borderId="4" xfId="0" applyNumberFormat="1" applyFont="1" applyFill="1" applyBorder="1"/>
    <xf numFmtId="2" fontId="8" fillId="2" borderId="30" xfId="0" applyNumberFormat="1" applyFont="1" applyFill="1" applyBorder="1"/>
    <xf numFmtId="2" fontId="8" fillId="2" borderId="8" xfId="0" applyNumberFormat="1" applyFont="1" applyFill="1" applyBorder="1" applyAlignment="1">
      <alignment horizontal="center" vertical="center"/>
    </xf>
    <xf numFmtId="49" fontId="8" fillId="2" borderId="3" xfId="2" applyNumberFormat="1" applyFont="1" applyFill="1" applyBorder="1" applyAlignment="1">
      <alignment horizontal="center" vertical="center" wrapText="1"/>
    </xf>
    <xf numFmtId="0" fontId="40" fillId="2" borderId="0" xfId="0" applyFont="1" applyFill="1" applyBorder="1" applyAlignment="1">
      <alignment horizontal="left"/>
    </xf>
    <xf numFmtId="2" fontId="16" fillId="2" borderId="18" xfId="1" applyNumberFormat="1" applyFont="1" applyFill="1" applyBorder="1" applyAlignment="1">
      <alignment horizontal="center" vertical="center" wrapText="1"/>
    </xf>
    <xf numFmtId="2" fontId="16" fillId="2" borderId="19" xfId="1" applyNumberFormat="1" applyFont="1" applyFill="1" applyBorder="1" applyAlignment="1">
      <alignment horizontal="center" vertical="center" wrapText="1"/>
    </xf>
    <xf numFmtId="2" fontId="16" fillId="2" borderId="11" xfId="1" applyNumberFormat="1" applyFont="1" applyFill="1" applyBorder="1" applyAlignment="1">
      <alignment vertical="center" wrapText="1"/>
    </xf>
    <xf numFmtId="2" fontId="16" fillId="2" borderId="21" xfId="1" applyNumberFormat="1" applyFont="1" applyFill="1" applyBorder="1" applyAlignment="1">
      <alignment horizontal="center" vertical="center" wrapText="1"/>
    </xf>
    <xf numFmtId="2" fontId="16" fillId="2" borderId="23" xfId="1" applyNumberFormat="1" applyFont="1" applyFill="1" applyBorder="1" applyAlignment="1">
      <alignment vertical="center" wrapText="1"/>
    </xf>
    <xf numFmtId="2" fontId="16" fillId="2" borderId="24" xfId="1" applyNumberFormat="1" applyFont="1" applyFill="1" applyBorder="1" applyAlignment="1">
      <alignment vertical="center" wrapText="1"/>
    </xf>
    <xf numFmtId="2" fontId="16" fillId="2" borderId="24" xfId="1" applyNumberFormat="1" applyFont="1" applyFill="1" applyBorder="1" applyAlignment="1">
      <alignment horizontal="center" vertical="center" wrapText="1"/>
    </xf>
    <xf numFmtId="2" fontId="16" fillId="2" borderId="25" xfId="1" applyNumberFormat="1" applyFont="1" applyFill="1" applyBorder="1" applyAlignment="1">
      <alignment horizontal="left" vertical="center" wrapText="1" indent="1"/>
    </xf>
    <xf numFmtId="2" fontId="16" fillId="2" borderId="26" xfId="1" applyNumberFormat="1" applyFont="1" applyFill="1" applyBorder="1" applyAlignment="1">
      <alignment horizontal="center" vertical="center" wrapText="1"/>
    </xf>
    <xf numFmtId="2" fontId="16" fillId="0" borderId="23" xfId="1" applyNumberFormat="1" applyFont="1" applyBorder="1" applyAlignment="1">
      <alignment vertical="center" wrapText="1"/>
    </xf>
    <xf numFmtId="2" fontId="16" fillId="0" borderId="24" xfId="1" applyNumberFormat="1" applyFont="1" applyBorder="1" applyAlignment="1">
      <alignment horizontal="center" vertical="center" wrapText="1"/>
    </xf>
    <xf numFmtId="2" fontId="16" fillId="2" borderId="29" xfId="1" applyNumberFormat="1" applyFont="1" applyFill="1" applyBorder="1" applyAlignment="1">
      <alignment vertical="center" wrapText="1"/>
    </xf>
    <xf numFmtId="2" fontId="16" fillId="2" borderId="32" xfId="1" applyNumberFormat="1" applyFont="1" applyFill="1" applyBorder="1" applyAlignment="1">
      <alignment horizontal="center" vertical="center" wrapText="1"/>
    </xf>
    <xf numFmtId="2" fontId="16" fillId="0" borderId="11" xfId="1" applyNumberFormat="1" applyFont="1" applyBorder="1" applyAlignment="1">
      <alignment vertical="center" wrapText="1"/>
    </xf>
    <xf numFmtId="2" fontId="16" fillId="0" borderId="21" xfId="1" applyNumberFormat="1" applyFont="1" applyBorder="1" applyAlignment="1">
      <alignment horizontal="center" vertical="center" wrapText="1"/>
    </xf>
    <xf numFmtId="2" fontId="16" fillId="2" borderId="21" xfId="1" applyNumberFormat="1" applyFont="1" applyFill="1" applyBorder="1" applyAlignment="1">
      <alignment horizontal="center" wrapText="1"/>
    </xf>
    <xf numFmtId="2" fontId="16" fillId="2" borderId="2" xfId="1" applyNumberFormat="1" applyFont="1" applyFill="1" applyBorder="1" applyAlignment="1">
      <alignment vertical="center" wrapText="1"/>
    </xf>
    <xf numFmtId="2" fontId="16" fillId="2" borderId="34" xfId="1" applyNumberFormat="1" applyFont="1" applyFill="1" applyBorder="1" applyAlignment="1">
      <alignment horizontal="center" wrapText="1"/>
    </xf>
    <xf numFmtId="2" fontId="22" fillId="0" borderId="11" xfId="1" applyNumberFormat="1" applyFont="1" applyBorder="1" applyAlignment="1">
      <alignment vertical="center" wrapText="1"/>
    </xf>
    <xf numFmtId="2" fontId="22" fillId="0" borderId="21" xfId="1" applyNumberFormat="1" applyFont="1" applyBorder="1" applyAlignment="1">
      <alignment vertical="center" wrapText="1"/>
    </xf>
    <xf numFmtId="2" fontId="16" fillId="0" borderId="11" xfId="1" applyNumberFormat="1" applyFont="1" applyFill="1" applyBorder="1" applyAlignment="1">
      <alignment vertical="center" wrapText="1"/>
    </xf>
    <xf numFmtId="2" fontId="22" fillId="2" borderId="23" xfId="1" applyNumberFormat="1" applyFont="1" applyFill="1" applyBorder="1" applyAlignment="1">
      <alignment vertical="center" wrapText="1"/>
    </xf>
    <xf numFmtId="2" fontId="17" fillId="0" borderId="11" xfId="1" applyNumberFormat="1" applyFont="1" applyFill="1" applyBorder="1" applyAlignment="1">
      <alignment vertical="center" wrapText="1"/>
    </xf>
    <xf numFmtId="2" fontId="22" fillId="0" borderId="23" xfId="1" applyNumberFormat="1" applyFont="1" applyBorder="1" applyAlignment="1">
      <alignment vertical="center" wrapText="1"/>
    </xf>
    <xf numFmtId="2" fontId="16" fillId="2" borderId="21" xfId="1" applyNumberFormat="1" applyFont="1" applyFill="1" applyBorder="1" applyAlignment="1">
      <alignment vertical="center" wrapText="1"/>
    </xf>
    <xf numFmtId="2" fontId="16" fillId="2" borderId="32" xfId="1" applyNumberFormat="1" applyFont="1" applyFill="1" applyBorder="1" applyAlignment="1">
      <alignment vertical="center" wrapText="1"/>
    </xf>
    <xf numFmtId="2" fontId="16" fillId="0" borderId="24" xfId="1" applyNumberFormat="1" applyFont="1" applyBorder="1" applyAlignment="1">
      <alignment vertical="center" wrapText="1"/>
    </xf>
    <xf numFmtId="2" fontId="16" fillId="0" borderId="21" xfId="1" applyNumberFormat="1" applyFont="1" applyBorder="1" applyAlignment="1">
      <alignment vertical="center" wrapText="1"/>
    </xf>
    <xf numFmtId="2" fontId="16" fillId="0" borderId="24" xfId="1" applyNumberFormat="1" applyFont="1" applyFill="1" applyBorder="1" applyAlignment="1">
      <alignment horizontal="center" vertical="center" wrapText="1"/>
    </xf>
    <xf numFmtId="2" fontId="17" fillId="2" borderId="11" xfId="1" applyNumberFormat="1" applyFont="1" applyFill="1" applyBorder="1" applyAlignment="1">
      <alignment vertical="center" wrapText="1"/>
    </xf>
    <xf numFmtId="2" fontId="16" fillId="2" borderId="40" xfId="1" applyNumberFormat="1" applyFont="1" applyFill="1" applyBorder="1" applyAlignment="1">
      <alignment vertical="center" wrapText="1"/>
    </xf>
    <xf numFmtId="2" fontId="16" fillId="2" borderId="41" xfId="1" applyNumberFormat="1" applyFont="1" applyFill="1" applyBorder="1" applyAlignment="1">
      <alignment horizontal="center" vertical="center" wrapText="1"/>
    </xf>
    <xf numFmtId="2" fontId="42" fillId="2" borderId="23" xfId="1" applyNumberFormat="1" applyFont="1" applyFill="1" applyBorder="1" applyAlignment="1">
      <alignment vertical="center" wrapText="1"/>
    </xf>
    <xf numFmtId="0" fontId="3" fillId="2" borderId="0" xfId="0" applyFont="1" applyFill="1" applyBorder="1" applyAlignment="1">
      <alignment horizontal="left"/>
    </xf>
    <xf numFmtId="0" fontId="9" fillId="2" borderId="0" xfId="0" applyFont="1" applyFill="1" applyBorder="1" applyAlignment="1">
      <alignment horizontal="left"/>
    </xf>
    <xf numFmtId="0" fontId="43" fillId="0" borderId="0" xfId="4"/>
    <xf numFmtId="0" fontId="8" fillId="2" borderId="5" xfId="0" applyFont="1" applyFill="1" applyBorder="1" applyAlignment="1">
      <alignment horizontal="right"/>
    </xf>
    <xf numFmtId="0" fontId="37" fillId="2" borderId="0" xfId="3" applyFont="1" applyFill="1" applyBorder="1" applyAlignment="1">
      <alignment horizontal="center"/>
    </xf>
    <xf numFmtId="0" fontId="37" fillId="2" borderId="0" xfId="3" applyFont="1" applyFill="1" applyBorder="1" applyAlignment="1">
      <alignment horizontal="center" vertical="top"/>
    </xf>
    <xf numFmtId="0" fontId="17" fillId="2" borderId="11" xfId="1" applyFont="1" applyFill="1" applyBorder="1" applyAlignment="1">
      <alignment horizontal="center" vertical="center" wrapText="1"/>
    </xf>
    <xf numFmtId="49" fontId="4" fillId="2" borderId="11" xfId="0" applyNumberFormat="1" applyFont="1" applyFill="1" applyBorder="1" applyAlignment="1">
      <alignment horizontal="center" vertical="center" wrapText="1"/>
    </xf>
    <xf numFmtId="0" fontId="17" fillId="2" borderId="15" xfId="1" applyFont="1" applyFill="1" applyBorder="1" applyAlignment="1">
      <alignment horizontal="left" wrapText="1" indent="3"/>
    </xf>
    <xf numFmtId="0" fontId="22" fillId="2" borderId="15" xfId="1" applyFont="1" applyFill="1" applyBorder="1" applyAlignment="1">
      <alignment wrapText="1"/>
    </xf>
    <xf numFmtId="0" fontId="17" fillId="2" borderId="27" xfId="1" applyFont="1" applyFill="1" applyBorder="1" applyAlignment="1">
      <alignment horizontal="left" wrapText="1" indent="3"/>
    </xf>
    <xf numFmtId="0" fontId="17" fillId="2" borderId="15" xfId="1" applyFont="1" applyFill="1" applyBorder="1" applyAlignment="1">
      <alignment horizontal="left" wrapText="1" indent="1"/>
    </xf>
    <xf numFmtId="0" fontId="16" fillId="2" borderId="15" xfId="1" applyFont="1" applyFill="1" applyBorder="1" applyAlignment="1">
      <alignment horizontal="left" wrapText="1" indent="3"/>
    </xf>
    <xf numFmtId="0" fontId="16" fillId="2" borderId="15" xfId="1" applyFont="1" applyFill="1" applyBorder="1" applyAlignment="1">
      <alignment horizontal="left" wrapText="1" indent="5"/>
    </xf>
    <xf numFmtId="0" fontId="23" fillId="2" borderId="15" xfId="1" applyFont="1" applyFill="1" applyBorder="1" applyAlignment="1">
      <alignment wrapText="1"/>
    </xf>
    <xf numFmtId="0" fontId="16" fillId="2" borderId="38" xfId="1" applyFont="1" applyFill="1" applyBorder="1" applyAlignment="1">
      <alignment horizontal="left" wrapText="1" indent="3"/>
    </xf>
    <xf numFmtId="0" fontId="16" fillId="2" borderId="1" xfId="1" applyFont="1" applyFill="1" applyBorder="1" applyAlignment="1">
      <alignment horizontal="left" wrapText="1" indent="3"/>
    </xf>
    <xf numFmtId="0" fontId="17" fillId="2" borderId="1" xfId="1" applyFont="1" applyFill="1" applyBorder="1" applyAlignment="1">
      <alignment horizontal="left" wrapText="1" indent="1"/>
    </xf>
    <xf numFmtId="0" fontId="17" fillId="2" borderId="27" xfId="1" applyFont="1" applyFill="1" applyBorder="1" applyAlignment="1">
      <alignment horizontal="left" wrapText="1" indent="1"/>
    </xf>
    <xf numFmtId="0" fontId="17" fillId="2" borderId="1" xfId="1" applyFont="1" applyFill="1" applyBorder="1" applyAlignment="1">
      <alignment horizontal="left" wrapText="1" indent="3"/>
    </xf>
    <xf numFmtId="0" fontId="17" fillId="2" borderId="15" xfId="1" applyFont="1" applyFill="1" applyBorder="1" applyAlignment="1">
      <alignment horizontal="left" vertical="top" wrapText="1" indent="5"/>
    </xf>
    <xf numFmtId="0" fontId="17" fillId="2" borderId="15" xfId="1" applyFont="1" applyFill="1" applyBorder="1" applyAlignment="1">
      <alignment horizontal="left" wrapText="1" indent="5"/>
    </xf>
    <xf numFmtId="0" fontId="17" fillId="2" borderId="15" xfId="1" applyFont="1" applyFill="1" applyBorder="1" applyAlignment="1">
      <alignment horizontal="left" vertical="top" wrapText="1" indent="3"/>
    </xf>
    <xf numFmtId="0" fontId="17" fillId="0" borderId="15" xfId="1" applyFont="1" applyFill="1" applyBorder="1" applyAlignment="1">
      <alignment horizontal="left" wrapText="1" indent="3"/>
    </xf>
    <xf numFmtId="0" fontId="17" fillId="2" borderId="15" xfId="1" applyFont="1" applyFill="1" applyBorder="1" applyAlignment="1">
      <alignment horizontal="left" vertical="center" wrapText="1" indent="3"/>
    </xf>
    <xf numFmtId="0" fontId="17" fillId="2" borderId="27" xfId="1" applyFont="1" applyFill="1" applyBorder="1" applyAlignment="1">
      <alignment horizontal="left" vertical="center" wrapText="1" indent="3"/>
    </xf>
    <xf numFmtId="0" fontId="22" fillId="2" borderId="15" xfId="1" applyFont="1" applyFill="1" applyBorder="1" applyAlignment="1">
      <alignment horizontal="left" wrapText="1"/>
    </xf>
    <xf numFmtId="0" fontId="16" fillId="2" borderId="15" xfId="1" applyFont="1" applyFill="1" applyBorder="1" applyAlignment="1">
      <alignment horizontal="left" wrapText="1" indent="1"/>
    </xf>
    <xf numFmtId="0" fontId="16" fillId="2" borderId="15" xfId="1" applyFont="1" applyFill="1" applyBorder="1" applyAlignment="1">
      <alignment horizontal="left" wrapText="1"/>
    </xf>
    <xf numFmtId="0" fontId="13" fillId="2" borderId="15" xfId="0" applyFont="1" applyFill="1" applyBorder="1" applyAlignment="1">
      <alignment horizontal="left" wrapText="1"/>
    </xf>
    <xf numFmtId="0" fontId="9" fillId="2" borderId="6" xfId="0" applyFont="1" applyFill="1" applyBorder="1" applyAlignment="1">
      <alignment horizontal="center"/>
    </xf>
    <xf numFmtId="0" fontId="9" fillId="2" borderId="7" xfId="0" applyFont="1" applyFill="1" applyBorder="1" applyAlignment="1">
      <alignment horizontal="center"/>
    </xf>
    <xf numFmtId="0" fontId="14" fillId="2" borderId="0" xfId="1" applyFont="1" applyFill="1" applyBorder="1" applyAlignment="1">
      <alignment horizontal="center" vertical="top"/>
    </xf>
    <xf numFmtId="0" fontId="3" fillId="2" borderId="0" xfId="0" applyFont="1" applyFill="1" applyAlignment="1">
      <alignment horizontal="right" vertical="center" wrapText="1" indent="1"/>
    </xf>
    <xf numFmtId="0" fontId="3" fillId="2" borderId="4" xfId="0" applyFont="1" applyFill="1" applyBorder="1" applyAlignment="1">
      <alignment horizontal="right" vertical="center" wrapText="1" indent="1"/>
    </xf>
    <xf numFmtId="0" fontId="15" fillId="2" borderId="0" xfId="1" applyFont="1" applyFill="1" applyAlignment="1">
      <alignment horizontal="center" vertical="center" wrapText="1"/>
    </xf>
    <xf numFmtId="0" fontId="15" fillId="2" borderId="0" xfId="1" applyFont="1" applyFill="1" applyAlignment="1">
      <alignment horizontal="center" vertical="center"/>
    </xf>
    <xf numFmtId="0" fontId="16" fillId="2" borderId="9" xfId="1" applyFont="1" applyFill="1" applyBorder="1" applyAlignment="1">
      <alignment horizontal="center" vertical="center" wrapText="1"/>
    </xf>
    <xf numFmtId="0" fontId="16" fillId="2" borderId="10" xfId="1" applyFont="1" applyFill="1" applyBorder="1" applyAlignment="1">
      <alignment horizontal="center" vertical="center" wrapText="1"/>
    </xf>
    <xf numFmtId="0" fontId="16" fillId="2" borderId="1" xfId="1" applyFont="1" applyFill="1" applyBorder="1" applyAlignment="1">
      <alignment horizontal="center" vertical="center" wrapText="1"/>
    </xf>
    <xf numFmtId="0" fontId="16" fillId="2" borderId="13" xfId="1" applyFont="1" applyFill="1" applyBorder="1" applyAlignment="1">
      <alignment horizontal="center" vertical="center" wrapText="1"/>
    </xf>
    <xf numFmtId="0" fontId="17" fillId="2" borderId="11" xfId="1" applyFont="1" applyFill="1" applyBorder="1" applyAlignment="1">
      <alignment horizontal="center" vertical="center" wrapText="1"/>
    </xf>
    <xf numFmtId="0" fontId="16" fillId="2" borderId="11" xfId="1" applyFont="1" applyFill="1" applyBorder="1" applyAlignment="1">
      <alignment horizontal="center" vertical="center" wrapText="1"/>
    </xf>
    <xf numFmtId="0" fontId="17" fillId="2" borderId="12" xfId="1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right" indent="1"/>
    </xf>
    <xf numFmtId="0" fontId="13" fillId="2" borderId="4" xfId="0" applyFont="1" applyFill="1" applyBorder="1" applyAlignment="1">
      <alignment horizontal="right" indent="1"/>
    </xf>
    <xf numFmtId="0" fontId="5" fillId="2" borderId="0" xfId="0" applyFont="1" applyFill="1" applyBorder="1" applyAlignment="1">
      <alignment horizontal="center" wrapText="1"/>
    </xf>
    <xf numFmtId="0" fontId="0" fillId="2" borderId="0" xfId="0" applyFill="1" applyBorder="1" applyAlignment="1"/>
    <xf numFmtId="0" fontId="6" fillId="2" borderId="0" xfId="0" applyFont="1" applyFill="1" applyBorder="1" applyAlignment="1">
      <alignment horizontal="center" vertical="top" wrapText="1"/>
    </xf>
    <xf numFmtId="0" fontId="0" fillId="2" borderId="0" xfId="0" applyFill="1" applyAlignment="1"/>
    <xf numFmtId="0" fontId="0" fillId="2" borderId="0" xfId="0" applyFill="1" applyAlignment="1">
      <alignment horizontal="center"/>
    </xf>
    <xf numFmtId="0" fontId="7" fillId="2" borderId="0" xfId="0" applyFont="1" applyFill="1" applyAlignment="1">
      <alignment horizontal="center"/>
    </xf>
    <xf numFmtId="0" fontId="16" fillId="2" borderId="15" xfId="1" applyFont="1" applyFill="1" applyBorder="1" applyAlignment="1">
      <alignment horizontal="center" vertical="center" wrapText="1"/>
    </xf>
    <xf numFmtId="0" fontId="16" fillId="2" borderId="14" xfId="1" applyFont="1" applyFill="1" applyBorder="1" applyAlignment="1">
      <alignment horizontal="center" vertical="center" wrapText="1"/>
    </xf>
    <xf numFmtId="0" fontId="17" fillId="2" borderId="15" xfId="1" applyFont="1" applyFill="1" applyBorder="1" applyAlignment="1">
      <alignment horizontal="left" wrapText="1"/>
    </xf>
    <xf numFmtId="0" fontId="5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wrapText="1"/>
    </xf>
    <xf numFmtId="0" fontId="3" fillId="2" borderId="1" xfId="0" applyFont="1" applyFill="1" applyBorder="1" applyAlignment="1">
      <alignment horizontal="center"/>
    </xf>
    <xf numFmtId="0" fontId="0" fillId="2" borderId="1" xfId="0" applyFill="1" applyBorder="1" applyAlignment="1"/>
    <xf numFmtId="0" fontId="9" fillId="2" borderId="0" xfId="0" applyFont="1" applyFill="1" applyAlignment="1">
      <alignment horizontal="left"/>
    </xf>
    <xf numFmtId="0" fontId="0" fillId="2" borderId="0" xfId="0" applyFill="1" applyAlignment="1">
      <alignment horizontal="left"/>
    </xf>
    <xf numFmtId="0" fontId="3" fillId="2" borderId="0" xfId="1" applyFont="1" applyFill="1" applyAlignment="1">
      <alignment horizontal="left"/>
    </xf>
    <xf numFmtId="0" fontId="29" fillId="2" borderId="0" xfId="0" applyFont="1" applyFill="1" applyAlignment="1">
      <alignment horizontal="left"/>
    </xf>
    <xf numFmtId="0" fontId="14" fillId="2" borderId="0" xfId="0" applyFont="1" applyFill="1" applyAlignment="1">
      <alignment horizontal="left"/>
    </xf>
    <xf numFmtId="0" fontId="29" fillId="2" borderId="0" xfId="0" applyFont="1" applyFill="1" applyAlignment="1">
      <alignment horizontal="left" wrapText="1"/>
    </xf>
    <xf numFmtId="0" fontId="14" fillId="2" borderId="0" xfId="0" applyFont="1" applyFill="1" applyAlignment="1">
      <alignment horizontal="left" wrapText="1"/>
    </xf>
    <xf numFmtId="49" fontId="9" fillId="2" borderId="16" xfId="0" applyNumberFormat="1" applyFont="1" applyFill="1" applyBorder="1" applyAlignment="1">
      <alignment horizontal="left" vertical="top" wrapText="1" indent="8"/>
    </xf>
    <xf numFmtId="49" fontId="9" fillId="2" borderId="9" xfId="0" applyNumberFormat="1" applyFont="1" applyFill="1" applyBorder="1" applyAlignment="1">
      <alignment horizontal="left" vertical="top" wrapText="1" indent="8"/>
    </xf>
    <xf numFmtId="49" fontId="9" fillId="2" borderId="12" xfId="0" applyNumberFormat="1" applyFont="1" applyFill="1" applyBorder="1" applyAlignment="1">
      <alignment horizontal="center" vertical="top" wrapText="1"/>
    </xf>
    <xf numFmtId="49" fontId="9" fillId="2" borderId="15" xfId="0" applyNumberFormat="1" applyFont="1" applyFill="1" applyBorder="1" applyAlignment="1">
      <alignment horizontal="center" vertical="top" wrapText="1"/>
    </xf>
    <xf numFmtId="0" fontId="37" fillId="2" borderId="0" xfId="3" applyFont="1" applyFill="1" applyBorder="1" applyAlignment="1">
      <alignment horizontal="center"/>
    </xf>
    <xf numFmtId="0" fontId="37" fillId="2" borderId="0" xfId="3" applyFont="1" applyFill="1" applyBorder="1" applyAlignment="1">
      <alignment horizontal="center" vertical="top"/>
    </xf>
    <xf numFmtId="0" fontId="3" fillId="2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 vertical="top"/>
    </xf>
    <xf numFmtId="0" fontId="6" fillId="2" borderId="0" xfId="0" applyFont="1" applyFill="1" applyBorder="1" applyAlignment="1">
      <alignment horizontal="left" vertical="top"/>
    </xf>
    <xf numFmtId="49" fontId="9" fillId="2" borderId="12" xfId="0" applyNumberFormat="1" applyFont="1" applyFill="1" applyBorder="1" applyAlignment="1">
      <alignment horizontal="left" wrapText="1"/>
    </xf>
    <xf numFmtId="49" fontId="9" fillId="2" borderId="15" xfId="0" applyNumberFormat="1" applyFont="1" applyFill="1" applyBorder="1" applyAlignment="1">
      <alignment horizontal="left" wrapText="1"/>
    </xf>
    <xf numFmtId="49" fontId="9" fillId="2" borderId="27" xfId="0" applyNumberFormat="1" applyFont="1" applyFill="1" applyBorder="1" applyAlignment="1">
      <alignment horizontal="left" wrapText="1"/>
    </xf>
    <xf numFmtId="49" fontId="9" fillId="2" borderId="12" xfId="0" applyNumberFormat="1" applyFont="1" applyFill="1" applyBorder="1" applyAlignment="1">
      <alignment horizontal="left" vertical="top" wrapText="1" indent="8"/>
    </xf>
    <xf numFmtId="49" fontId="9" fillId="2" borderId="15" xfId="0" applyNumberFormat="1" applyFont="1" applyFill="1" applyBorder="1" applyAlignment="1">
      <alignment horizontal="left" vertical="top" wrapText="1" indent="8"/>
    </xf>
    <xf numFmtId="49" fontId="9" fillId="2" borderId="12" xfId="0" applyNumberFormat="1" applyFont="1" applyFill="1" applyBorder="1" applyAlignment="1">
      <alignment horizontal="left" wrapText="1" indent="4"/>
    </xf>
    <xf numFmtId="49" fontId="9" fillId="2" borderId="15" xfId="0" applyNumberFormat="1" applyFont="1" applyFill="1" applyBorder="1" applyAlignment="1">
      <alignment horizontal="left" wrapText="1" indent="4"/>
    </xf>
    <xf numFmtId="49" fontId="9" fillId="2" borderId="12" xfId="0" applyNumberFormat="1" applyFont="1" applyFill="1" applyBorder="1" applyAlignment="1">
      <alignment horizontal="left" wrapText="1" indent="6"/>
    </xf>
    <xf numFmtId="49" fontId="9" fillId="2" borderId="15" xfId="0" applyNumberFormat="1" applyFont="1" applyFill="1" applyBorder="1" applyAlignment="1">
      <alignment horizontal="left" wrapText="1" indent="6"/>
    </xf>
    <xf numFmtId="49" fontId="9" fillId="2" borderId="27" xfId="0" applyNumberFormat="1" applyFont="1" applyFill="1" applyBorder="1" applyAlignment="1">
      <alignment horizontal="left" vertical="top" wrapText="1" indent="8"/>
    </xf>
    <xf numFmtId="49" fontId="9" fillId="2" borderId="12" xfId="0" applyNumberFormat="1" applyFont="1" applyFill="1" applyBorder="1" applyAlignment="1">
      <alignment horizontal="left" wrapText="1" indent="2"/>
    </xf>
    <xf numFmtId="49" fontId="9" fillId="2" borderId="15" xfId="0" applyNumberFormat="1" applyFont="1" applyFill="1" applyBorder="1" applyAlignment="1">
      <alignment horizontal="left" wrapText="1" indent="2"/>
    </xf>
    <xf numFmtId="49" fontId="9" fillId="2" borderId="12" xfId="0" applyNumberFormat="1" applyFont="1" applyFill="1" applyBorder="1" applyAlignment="1">
      <alignment horizontal="left" vertical="center" wrapText="1" indent="4"/>
    </xf>
    <xf numFmtId="49" fontId="9" fillId="2" borderId="15" xfId="0" applyNumberFormat="1" applyFont="1" applyFill="1" applyBorder="1" applyAlignment="1">
      <alignment horizontal="left" vertical="center" wrapText="1" indent="4"/>
    </xf>
    <xf numFmtId="49" fontId="9" fillId="2" borderId="27" xfId="0" applyNumberFormat="1" applyFont="1" applyFill="1" applyBorder="1" applyAlignment="1">
      <alignment horizontal="left" wrapText="1" indent="6"/>
    </xf>
    <xf numFmtId="49" fontId="9" fillId="2" borderId="27" xfId="0" applyNumberFormat="1" applyFont="1" applyFill="1" applyBorder="1" applyAlignment="1">
      <alignment horizontal="left" wrapText="1" indent="4"/>
    </xf>
    <xf numFmtId="0" fontId="30" fillId="2" borderId="0" xfId="0" applyFont="1" applyFill="1" applyAlignment="1">
      <alignment horizontal="center" vertical="center"/>
    </xf>
    <xf numFmtId="0" fontId="32" fillId="2" borderId="0" xfId="0" applyFont="1" applyFill="1" applyAlignment="1"/>
    <xf numFmtId="49" fontId="3" fillId="2" borderId="14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23" xfId="0" applyNumberFormat="1" applyFont="1" applyFill="1" applyBorder="1" applyAlignment="1">
      <alignment horizontal="center" vertical="center" wrapText="1"/>
    </xf>
    <xf numFmtId="49" fontId="4" fillId="2" borderId="11" xfId="0" applyNumberFormat="1" applyFont="1" applyFill="1" applyBorder="1" applyAlignment="1">
      <alignment horizontal="center" vertical="center" wrapText="1"/>
    </xf>
    <xf numFmtId="49" fontId="4" fillId="2" borderId="12" xfId="0" applyNumberFormat="1" applyFont="1" applyFill="1" applyBorder="1" applyAlignment="1">
      <alignment horizontal="center" vertical="center" wrapText="1"/>
    </xf>
    <xf numFmtId="49" fontId="14" fillId="2" borderId="12" xfId="0" applyNumberFormat="1" applyFont="1" applyFill="1" applyBorder="1" applyAlignment="1">
      <alignment horizontal="center" vertical="center"/>
    </xf>
    <xf numFmtId="49" fontId="14" fillId="2" borderId="15" xfId="0" applyNumberFormat="1" applyFont="1" applyFill="1" applyBorder="1" applyAlignment="1">
      <alignment horizontal="center" vertical="center"/>
    </xf>
    <xf numFmtId="49" fontId="14" fillId="2" borderId="14" xfId="0" applyNumberFormat="1" applyFont="1" applyFill="1" applyBorder="1" applyAlignment="1">
      <alignment horizontal="center" vertical="center"/>
    </xf>
    <xf numFmtId="49" fontId="33" fillId="2" borderId="12" xfId="0" applyNumberFormat="1" applyFont="1" applyFill="1" applyBorder="1" applyAlignment="1">
      <alignment horizontal="left" wrapText="1"/>
    </xf>
    <xf numFmtId="49" fontId="33" fillId="2" borderId="15" xfId="0" applyNumberFormat="1" applyFont="1" applyFill="1" applyBorder="1" applyAlignment="1">
      <alignment horizontal="left" wrapText="1"/>
    </xf>
    <xf numFmtId="49" fontId="9" fillId="2" borderId="12" xfId="0" applyNumberFormat="1" applyFont="1" applyFill="1" applyBorder="1" applyAlignment="1">
      <alignment horizontal="left" vertical="center" wrapText="1" indent="2"/>
    </xf>
    <xf numFmtId="49" fontId="9" fillId="2" borderId="15" xfId="0" applyNumberFormat="1" applyFont="1" applyFill="1" applyBorder="1" applyAlignment="1">
      <alignment horizontal="left" vertical="center" wrapText="1" indent="2"/>
    </xf>
    <xf numFmtId="49" fontId="9" fillId="2" borderId="27" xfId="0" applyNumberFormat="1" applyFont="1" applyFill="1" applyBorder="1" applyAlignment="1">
      <alignment horizontal="left" wrapText="1" indent="2"/>
    </xf>
  </cellXfs>
  <cellStyles count="5">
    <cellStyle name="Excel Built-in Normal" xfId="4"/>
    <cellStyle name="Обычный" xfId="0" builtinId="0"/>
    <cellStyle name="Обычный 2 2" xfId="3"/>
    <cellStyle name="Обычный 2 2 2" xfId="1"/>
    <cellStyle name="Обычный_2002год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G104"/>
  <sheetViews>
    <sheetView topLeftCell="A19" workbookViewId="0">
      <selection activeCell="H31" sqref="H31"/>
    </sheetView>
  </sheetViews>
  <sheetFormatPr defaultColWidth="8.85546875" defaultRowHeight="15"/>
  <cols>
    <col min="1" max="1" width="3.5703125" style="4" customWidth="1"/>
    <col min="2" max="3" width="15.42578125" style="1" customWidth="1"/>
    <col min="4" max="4" width="16" style="1" customWidth="1"/>
    <col min="5" max="5" width="47.85546875" style="1" customWidth="1"/>
    <col min="6" max="6" width="10.7109375" style="2" customWidth="1"/>
    <col min="7" max="7" width="15.7109375" style="4" customWidth="1"/>
    <col min="8" max="9" width="15.85546875" style="4" customWidth="1"/>
    <col min="10" max="10" width="16.42578125" style="4" customWidth="1"/>
    <col min="11" max="11" width="16" style="4" customWidth="1"/>
    <col min="12" max="12" width="18" style="4" customWidth="1"/>
    <col min="13" max="13" width="14.85546875" style="4" customWidth="1"/>
    <col min="14" max="16384" width="8.85546875" style="4"/>
  </cols>
  <sheetData>
    <row r="1" spans="2:11">
      <c r="G1" s="3"/>
      <c r="H1" s="264"/>
      <c r="I1" s="264"/>
      <c r="J1" s="264"/>
      <c r="K1" s="264"/>
    </row>
    <row r="2" spans="2:11">
      <c r="G2" s="3"/>
      <c r="H2" s="3"/>
      <c r="I2" s="265" t="s">
        <v>0</v>
      </c>
      <c r="J2" s="265"/>
      <c r="K2" s="258"/>
    </row>
    <row r="3" spans="2:11">
      <c r="G3" s="3"/>
      <c r="H3" s="3"/>
      <c r="I3" s="266" t="s">
        <v>189</v>
      </c>
      <c r="J3" s="266"/>
      <c r="K3" s="267"/>
    </row>
    <row r="4" spans="2:11">
      <c r="G4" s="3"/>
      <c r="H4" s="3"/>
      <c r="I4" s="266" t="s">
        <v>190</v>
      </c>
      <c r="J4" s="266"/>
      <c r="K4" s="267"/>
    </row>
    <row r="5" spans="2:11">
      <c r="G5" s="3"/>
      <c r="H5" s="3"/>
      <c r="I5" s="257"/>
      <c r="J5" s="257"/>
      <c r="K5" s="258"/>
    </row>
    <row r="6" spans="2:11">
      <c r="G6" s="3"/>
      <c r="H6" s="3"/>
      <c r="I6" s="255" t="s">
        <v>191</v>
      </c>
      <c r="J6" s="255"/>
      <c r="K6" s="256"/>
    </row>
    <row r="7" spans="2:11">
      <c r="G7" s="3"/>
      <c r="H7" s="3"/>
      <c r="I7" s="257"/>
      <c r="J7" s="257"/>
      <c r="K7" s="258"/>
    </row>
    <row r="8" spans="2:11">
      <c r="G8" s="3"/>
      <c r="H8" s="3"/>
      <c r="I8" s="255" t="s">
        <v>201</v>
      </c>
      <c r="J8" s="255"/>
      <c r="K8" s="259"/>
    </row>
    <row r="9" spans="2:11">
      <c r="G9" s="3"/>
      <c r="H9" s="3"/>
      <c r="I9" s="255"/>
      <c r="J9" s="258"/>
      <c r="K9" s="258"/>
    </row>
    <row r="10" spans="2:11" ht="18.75">
      <c r="B10" s="260" t="s">
        <v>1</v>
      </c>
      <c r="C10" s="259"/>
      <c r="D10" s="259"/>
      <c r="E10" s="259"/>
      <c r="F10" s="259"/>
      <c r="G10" s="259"/>
      <c r="H10" s="259"/>
      <c r="I10" s="259"/>
      <c r="J10" s="259"/>
      <c r="K10" s="5"/>
    </row>
    <row r="11" spans="2:11" ht="19.5" thickBot="1">
      <c r="B11" s="260" t="s">
        <v>203</v>
      </c>
      <c r="C11" s="259"/>
      <c r="D11" s="259"/>
      <c r="E11" s="259"/>
      <c r="F11" s="259"/>
      <c r="G11" s="259"/>
      <c r="H11" s="259"/>
      <c r="I11" s="259"/>
      <c r="J11" s="259"/>
      <c r="K11" s="6" t="s">
        <v>2</v>
      </c>
    </row>
    <row r="12" spans="2:11" ht="15.75">
      <c r="B12" s="7"/>
      <c r="C12" s="7"/>
      <c r="D12" s="7"/>
      <c r="E12" s="268" t="s">
        <v>204</v>
      </c>
      <c r="F12" s="269"/>
      <c r="G12" s="269"/>
      <c r="H12" s="269"/>
      <c r="I12" s="8"/>
      <c r="J12" s="9" t="s">
        <v>3</v>
      </c>
      <c r="K12" s="174" t="s">
        <v>202</v>
      </c>
    </row>
    <row r="13" spans="2:11" ht="15.75">
      <c r="B13" s="10"/>
      <c r="C13" s="11"/>
      <c r="D13" s="12"/>
      <c r="E13" s="12"/>
      <c r="F13" s="12"/>
      <c r="G13" s="12"/>
      <c r="H13" s="12"/>
      <c r="I13" s="253" t="s">
        <v>4</v>
      </c>
      <c r="J13" s="254"/>
      <c r="K13" s="212" t="s">
        <v>198</v>
      </c>
    </row>
    <row r="14" spans="2:11" ht="15.75">
      <c r="B14" s="14"/>
      <c r="C14" s="14"/>
      <c r="D14" s="14"/>
      <c r="E14" s="14"/>
      <c r="F14" s="14"/>
      <c r="G14" s="14"/>
      <c r="H14" s="14"/>
      <c r="I14" s="14"/>
      <c r="J14" s="15" t="s">
        <v>5</v>
      </c>
      <c r="K14" s="13">
        <v>2415004133</v>
      </c>
    </row>
    <row r="15" spans="2:11" ht="15.75">
      <c r="B15" s="14" t="s">
        <v>192</v>
      </c>
      <c r="C15" s="175" t="s">
        <v>197</v>
      </c>
      <c r="D15" s="175"/>
      <c r="E15" s="175"/>
      <c r="F15" s="14"/>
      <c r="G15" s="14"/>
      <c r="H15" s="14"/>
      <c r="I15" s="253" t="s">
        <v>6</v>
      </c>
      <c r="J15" s="254"/>
      <c r="K15" s="16">
        <v>241501001</v>
      </c>
    </row>
    <row r="16" spans="2:11" ht="15.75">
      <c r="B16" s="270" t="s">
        <v>7</v>
      </c>
      <c r="C16" s="270"/>
      <c r="D16" s="17"/>
      <c r="E16" s="17"/>
      <c r="F16" s="17"/>
      <c r="G16" s="17"/>
      <c r="H16" s="17"/>
      <c r="I16" s="253" t="s">
        <v>4</v>
      </c>
      <c r="J16" s="254"/>
      <c r="K16" s="16">
        <v>4302712</v>
      </c>
    </row>
    <row r="17" spans="1:12" ht="15.75">
      <c r="B17" s="18" t="s">
        <v>193</v>
      </c>
      <c r="C17" s="17"/>
      <c r="D17" s="17"/>
      <c r="E17" s="17"/>
      <c r="F17" s="17"/>
      <c r="G17" s="17"/>
      <c r="H17" s="17"/>
      <c r="I17" s="253" t="s">
        <v>8</v>
      </c>
      <c r="J17" s="254"/>
      <c r="K17" s="16">
        <v>876</v>
      </c>
    </row>
    <row r="18" spans="1:12">
      <c r="B18" s="18" t="s">
        <v>9</v>
      </c>
      <c r="C18" s="17" t="s">
        <v>194</v>
      </c>
      <c r="D18" s="17"/>
      <c r="E18" s="17"/>
      <c r="F18" s="17"/>
      <c r="G18" s="17"/>
      <c r="H18" s="17"/>
      <c r="I18" s="14"/>
      <c r="J18" s="15"/>
      <c r="K18" s="239">
        <v>0</v>
      </c>
    </row>
    <row r="19" spans="1:12">
      <c r="B19" s="18"/>
      <c r="C19" s="17"/>
      <c r="D19" s="17"/>
      <c r="E19" s="241"/>
      <c r="F19" s="241"/>
      <c r="G19" s="241"/>
      <c r="H19" s="17"/>
      <c r="I19" s="17"/>
      <c r="J19" s="19"/>
      <c r="K19" s="240"/>
    </row>
    <row r="20" spans="1:12" ht="16.5" thickBot="1">
      <c r="B20" s="14" t="s">
        <v>10</v>
      </c>
      <c r="C20" s="14"/>
      <c r="D20" s="14"/>
      <c r="E20" s="14"/>
      <c r="F20" s="14"/>
      <c r="G20" s="14"/>
      <c r="H20" s="20"/>
      <c r="I20" s="242" t="s">
        <v>11</v>
      </c>
      <c r="J20" s="243"/>
      <c r="K20" s="21">
        <v>383</v>
      </c>
    </row>
    <row r="21" spans="1:12" s="22" customFormat="1">
      <c r="B21" s="244" t="s">
        <v>12</v>
      </c>
      <c r="C21" s="244"/>
      <c r="D21" s="244"/>
      <c r="E21" s="244"/>
      <c r="F21" s="245"/>
      <c r="G21" s="245"/>
      <c r="H21" s="245"/>
      <c r="I21" s="245"/>
      <c r="J21" s="245"/>
      <c r="K21" s="245"/>
    </row>
    <row r="22" spans="1:12" s="22" customFormat="1">
      <c r="A22" s="23"/>
      <c r="B22" s="246" t="s">
        <v>13</v>
      </c>
      <c r="C22" s="246"/>
      <c r="D22" s="246"/>
      <c r="E22" s="247"/>
      <c r="F22" s="250" t="s">
        <v>14</v>
      </c>
      <c r="G22" s="251" t="s">
        <v>15</v>
      </c>
      <c r="H22" s="250" t="s">
        <v>16</v>
      </c>
      <c r="I22" s="250"/>
      <c r="J22" s="250"/>
      <c r="K22" s="252"/>
    </row>
    <row r="23" spans="1:12" s="22" customFormat="1" ht="60" customHeight="1">
      <c r="A23" s="23"/>
      <c r="B23" s="248"/>
      <c r="C23" s="248"/>
      <c r="D23" s="248"/>
      <c r="E23" s="249"/>
      <c r="F23" s="250"/>
      <c r="G23" s="251"/>
      <c r="H23" s="215" t="s">
        <v>195</v>
      </c>
      <c r="I23" s="215" t="s">
        <v>205</v>
      </c>
      <c r="J23" s="215" t="s">
        <v>206</v>
      </c>
      <c r="K23" s="24" t="s">
        <v>17</v>
      </c>
    </row>
    <row r="24" spans="1:12" s="30" customFormat="1" ht="15.75" thickBot="1">
      <c r="A24" s="25"/>
      <c r="B24" s="261">
        <v>1</v>
      </c>
      <c r="C24" s="261"/>
      <c r="D24" s="261"/>
      <c r="E24" s="262"/>
      <c r="F24" s="26">
        <v>2</v>
      </c>
      <c r="G24" s="27">
        <v>3</v>
      </c>
      <c r="H24" s="27">
        <v>4</v>
      </c>
      <c r="I24" s="28"/>
      <c r="J24" s="27">
        <v>6</v>
      </c>
      <c r="K24" s="29">
        <v>7</v>
      </c>
    </row>
    <row r="25" spans="1:12" customFormat="1">
      <c r="A25" s="23"/>
      <c r="B25" s="263" t="s">
        <v>175</v>
      </c>
      <c r="C25" s="263"/>
      <c r="D25" s="263"/>
      <c r="E25" s="263"/>
      <c r="F25" s="31" t="s">
        <v>18</v>
      </c>
      <c r="G25" s="32" t="s">
        <v>19</v>
      </c>
      <c r="H25" s="176"/>
      <c r="I25" s="176"/>
      <c r="J25" s="176"/>
      <c r="K25" s="177"/>
    </row>
    <row r="26" spans="1:12" s="37" customFormat="1">
      <c r="A26" s="33"/>
      <c r="B26" s="237" t="s">
        <v>176</v>
      </c>
      <c r="C26" s="238"/>
      <c r="D26" s="238"/>
      <c r="E26" s="238"/>
      <c r="F26" s="34" t="s">
        <v>20</v>
      </c>
      <c r="G26" s="35" t="s">
        <v>19</v>
      </c>
      <c r="H26" s="178"/>
      <c r="I26" s="178"/>
      <c r="J26" s="178"/>
      <c r="K26" s="179"/>
      <c r="L26" s="36"/>
    </row>
    <row r="27" spans="1:12" s="22" customFormat="1">
      <c r="A27" s="23"/>
      <c r="B27" s="235" t="s">
        <v>21</v>
      </c>
      <c r="C27" s="235"/>
      <c r="D27" s="235"/>
      <c r="E27" s="235"/>
      <c r="F27" s="38" t="s">
        <v>22</v>
      </c>
      <c r="G27" s="39" t="s">
        <v>19</v>
      </c>
      <c r="H27" s="208">
        <f>H29+H33+H34+H38+H40+H46+H50</f>
        <v>19326646.239999998</v>
      </c>
      <c r="I27" s="208">
        <f>I29+I33+I34+I38+I40+I46+I50</f>
        <v>19326646.239999998</v>
      </c>
      <c r="J27" s="208">
        <f>J29+J33+J34+J38+J40+J46+J50</f>
        <v>19326646.239999998</v>
      </c>
      <c r="K27" s="181"/>
    </row>
    <row r="28" spans="1:12" s="22" customFormat="1">
      <c r="A28" s="23"/>
      <c r="B28" s="220" t="s">
        <v>23</v>
      </c>
      <c r="C28" s="220"/>
      <c r="D28" s="220"/>
      <c r="E28" s="220"/>
      <c r="F28" s="40">
        <v>1100</v>
      </c>
      <c r="G28" s="35">
        <v>120</v>
      </c>
      <c r="H28" s="178"/>
      <c r="I28" s="178"/>
      <c r="J28" s="178"/>
      <c r="K28" s="179"/>
    </row>
    <row r="29" spans="1:12" s="22" customFormat="1">
      <c r="A29" s="23"/>
      <c r="B29" s="236" t="s">
        <v>24</v>
      </c>
      <c r="C29" s="236"/>
      <c r="D29" s="236"/>
      <c r="E29" s="236"/>
      <c r="F29" s="41">
        <v>1200</v>
      </c>
      <c r="G29" s="42">
        <v>130</v>
      </c>
      <c r="H29" s="180">
        <f>H31+H32</f>
        <v>19308646.239999998</v>
      </c>
      <c r="I29" s="180">
        <f>I31+I32</f>
        <v>19308646.239999998</v>
      </c>
      <c r="J29" s="180">
        <f>J31+J32</f>
        <v>19308646.239999998</v>
      </c>
      <c r="K29" s="182"/>
    </row>
    <row r="30" spans="1:12" s="22" customFormat="1">
      <c r="A30" s="23"/>
      <c r="B30" s="232" t="s">
        <v>25</v>
      </c>
      <c r="C30" s="232"/>
      <c r="D30" s="232"/>
      <c r="E30" s="232"/>
      <c r="F30" s="41">
        <v>1210</v>
      </c>
      <c r="G30" s="43">
        <v>130</v>
      </c>
      <c r="H30" s="183"/>
      <c r="I30" s="183"/>
      <c r="J30" s="183"/>
      <c r="K30" s="184"/>
    </row>
    <row r="31" spans="1:12" s="44" customFormat="1">
      <c r="A31" s="33"/>
      <c r="B31" s="217" t="s">
        <v>26</v>
      </c>
      <c r="C31" s="217"/>
      <c r="D31" s="217"/>
      <c r="E31" s="217"/>
      <c r="F31" s="40">
        <v>1220</v>
      </c>
      <c r="G31" s="35">
        <v>130</v>
      </c>
      <c r="H31" s="178">
        <v>17677396.239999998</v>
      </c>
      <c r="I31" s="178">
        <v>17677396.239999998</v>
      </c>
      <c r="J31" s="178">
        <v>17677396.239999998</v>
      </c>
      <c r="K31" s="179"/>
    </row>
    <row r="32" spans="1:12" s="44" customFormat="1">
      <c r="A32" s="33"/>
      <c r="B32" s="233" t="s">
        <v>27</v>
      </c>
      <c r="C32" s="233"/>
      <c r="D32" s="233"/>
      <c r="E32" s="234"/>
      <c r="F32" s="40">
        <v>1230</v>
      </c>
      <c r="G32" s="35">
        <v>130</v>
      </c>
      <c r="H32" s="178">
        <v>1631250</v>
      </c>
      <c r="I32" s="178">
        <v>1631250</v>
      </c>
      <c r="J32" s="178">
        <v>1631250</v>
      </c>
      <c r="K32" s="179"/>
    </row>
    <row r="33" spans="1:11" s="22" customFormat="1">
      <c r="A33" s="23"/>
      <c r="B33" s="220" t="s">
        <v>28</v>
      </c>
      <c r="C33" s="220"/>
      <c r="D33" s="220"/>
      <c r="E33" s="227"/>
      <c r="F33" s="41">
        <v>1300</v>
      </c>
      <c r="G33" s="45">
        <v>140</v>
      </c>
      <c r="H33" s="185">
        <v>0</v>
      </c>
      <c r="I33" s="185">
        <v>0</v>
      </c>
      <c r="J33" s="185">
        <v>0</v>
      </c>
      <c r="K33" s="186"/>
    </row>
    <row r="34" spans="1:11" s="44" customFormat="1">
      <c r="A34" s="33"/>
      <c r="B34" s="220" t="s">
        <v>29</v>
      </c>
      <c r="C34" s="220"/>
      <c r="D34" s="220"/>
      <c r="E34" s="227"/>
      <c r="F34" s="40">
        <v>1400</v>
      </c>
      <c r="G34" s="35">
        <v>150</v>
      </c>
      <c r="H34" s="178">
        <f>H36+H37</f>
        <v>0</v>
      </c>
      <c r="I34" s="178">
        <f>I36+I37</f>
        <v>0</v>
      </c>
      <c r="J34" s="178">
        <f>J36+J37</f>
        <v>0</v>
      </c>
      <c r="K34" s="179"/>
    </row>
    <row r="35" spans="1:11" s="44" customFormat="1">
      <c r="A35" s="33"/>
      <c r="B35" s="217" t="s">
        <v>30</v>
      </c>
      <c r="C35" s="217"/>
      <c r="D35" s="217"/>
      <c r="E35" s="217"/>
      <c r="F35" s="40">
        <v>1410</v>
      </c>
      <c r="G35" s="35">
        <v>150</v>
      </c>
      <c r="H35" s="178"/>
      <c r="I35" s="178"/>
      <c r="J35" s="178"/>
      <c r="K35" s="179"/>
    </row>
    <row r="36" spans="1:11" s="44" customFormat="1">
      <c r="A36" s="33"/>
      <c r="B36" s="217" t="s">
        <v>31</v>
      </c>
      <c r="C36" s="217"/>
      <c r="D36" s="217"/>
      <c r="E36" s="217"/>
      <c r="F36" s="40">
        <v>1420</v>
      </c>
      <c r="G36" s="35">
        <v>150</v>
      </c>
      <c r="H36" s="178"/>
      <c r="I36" s="178"/>
      <c r="J36" s="178"/>
      <c r="K36" s="179"/>
    </row>
    <row r="37" spans="1:11" s="44" customFormat="1" ht="15.75" thickBot="1">
      <c r="A37" s="33"/>
      <c r="B37" s="217" t="s">
        <v>32</v>
      </c>
      <c r="C37" s="217"/>
      <c r="D37" s="217"/>
      <c r="E37" s="219"/>
      <c r="F37" s="46">
        <v>1430</v>
      </c>
      <c r="G37" s="47">
        <v>150</v>
      </c>
      <c r="H37" s="187"/>
      <c r="I37" s="187"/>
      <c r="J37" s="187"/>
      <c r="K37" s="188"/>
    </row>
    <row r="38" spans="1:11" s="44" customFormat="1">
      <c r="A38" s="33"/>
      <c r="B38" s="226" t="s">
        <v>33</v>
      </c>
      <c r="C38" s="226"/>
      <c r="D38" s="226"/>
      <c r="E38" s="226"/>
      <c r="F38" s="41">
        <v>1500</v>
      </c>
      <c r="G38" s="42">
        <v>180</v>
      </c>
      <c r="H38" s="180">
        <f>H39</f>
        <v>18000</v>
      </c>
      <c r="I38" s="180">
        <f>I39</f>
        <v>18000</v>
      </c>
      <c r="J38" s="180">
        <f>J39</f>
        <v>18000</v>
      </c>
      <c r="K38" s="182"/>
    </row>
    <row r="39" spans="1:11" s="44" customFormat="1" ht="45">
      <c r="A39" s="33"/>
      <c r="B39" s="48" t="s">
        <v>179</v>
      </c>
      <c r="C39" s="48"/>
      <c r="D39" s="48"/>
      <c r="E39" s="48"/>
      <c r="F39" s="41">
        <v>1510</v>
      </c>
      <c r="G39" s="42">
        <v>180</v>
      </c>
      <c r="H39" s="180">
        <v>18000</v>
      </c>
      <c r="I39" s="180">
        <v>18000</v>
      </c>
      <c r="J39" s="180">
        <v>18000</v>
      </c>
      <c r="K39" s="182"/>
    </row>
    <row r="40" spans="1:11" s="22" customFormat="1">
      <c r="A40" s="23"/>
      <c r="B40" s="220" t="s">
        <v>34</v>
      </c>
      <c r="C40" s="220"/>
      <c r="D40" s="220"/>
      <c r="E40" s="220"/>
      <c r="F40" s="49">
        <v>1600</v>
      </c>
      <c r="G40" s="50" t="s">
        <v>19</v>
      </c>
      <c r="H40" s="189">
        <f>H43+H44+H45</f>
        <v>0</v>
      </c>
      <c r="I40" s="189">
        <f>I43+I44+I45</f>
        <v>0</v>
      </c>
      <c r="J40" s="189">
        <f>J43+J44+J45</f>
        <v>0</v>
      </c>
      <c r="K40" s="190"/>
    </row>
    <row r="41" spans="1:11" s="22" customFormat="1">
      <c r="A41" s="23"/>
      <c r="B41" s="231" t="s">
        <v>35</v>
      </c>
      <c r="C41" s="231"/>
      <c r="D41" s="231"/>
      <c r="E41" s="231"/>
      <c r="F41" s="40">
        <v>1610</v>
      </c>
      <c r="G41" s="51">
        <v>400</v>
      </c>
      <c r="H41" s="189"/>
      <c r="I41" s="189"/>
      <c r="J41" s="189"/>
      <c r="K41" s="190"/>
    </row>
    <row r="42" spans="1:11" s="22" customFormat="1">
      <c r="A42" s="23"/>
      <c r="B42" s="229" t="s">
        <v>36</v>
      </c>
      <c r="C42" s="229"/>
      <c r="D42" s="229"/>
      <c r="E42" s="229"/>
      <c r="F42" s="40">
        <v>1611</v>
      </c>
      <c r="G42" s="51">
        <v>410</v>
      </c>
      <c r="H42" s="189"/>
      <c r="I42" s="189"/>
      <c r="J42" s="189"/>
      <c r="K42" s="190"/>
    </row>
    <row r="43" spans="1:11" s="22" customFormat="1">
      <c r="A43" s="23"/>
      <c r="B43" s="229" t="s">
        <v>37</v>
      </c>
      <c r="C43" s="229"/>
      <c r="D43" s="229"/>
      <c r="E43" s="229"/>
      <c r="F43" s="40">
        <v>1612</v>
      </c>
      <c r="G43" s="51">
        <v>420</v>
      </c>
      <c r="H43" s="189"/>
      <c r="I43" s="189"/>
      <c r="J43" s="189"/>
      <c r="K43" s="190"/>
    </row>
    <row r="44" spans="1:11" s="22" customFormat="1">
      <c r="A44" s="23"/>
      <c r="B44" s="229" t="s">
        <v>38</v>
      </c>
      <c r="C44" s="229"/>
      <c r="D44" s="229"/>
      <c r="E44" s="229"/>
      <c r="F44" s="40">
        <v>1613</v>
      </c>
      <c r="G44" s="51">
        <v>430</v>
      </c>
      <c r="H44" s="189"/>
      <c r="I44" s="189"/>
      <c r="J44" s="189"/>
      <c r="K44" s="190"/>
    </row>
    <row r="45" spans="1:11" s="22" customFormat="1">
      <c r="A45" s="23"/>
      <c r="B45" s="229" t="s">
        <v>39</v>
      </c>
      <c r="C45" s="229"/>
      <c r="D45" s="229"/>
      <c r="E45" s="229"/>
      <c r="F45" s="40">
        <v>1614</v>
      </c>
      <c r="G45" s="51">
        <v>440</v>
      </c>
      <c r="H45" s="189"/>
      <c r="I45" s="189"/>
      <c r="J45" s="189"/>
      <c r="K45" s="190"/>
    </row>
    <row r="46" spans="1:11" s="22" customFormat="1">
      <c r="A46" s="23"/>
      <c r="B46" s="217" t="s">
        <v>40</v>
      </c>
      <c r="C46" s="217"/>
      <c r="D46" s="217"/>
      <c r="E46" s="219"/>
      <c r="F46" s="40">
        <v>1620</v>
      </c>
      <c r="G46" s="35">
        <v>600</v>
      </c>
      <c r="H46" s="189">
        <f>H48+H49</f>
        <v>0</v>
      </c>
      <c r="I46" s="189">
        <f>I48+I49</f>
        <v>0</v>
      </c>
      <c r="J46" s="189">
        <f>J48+J49</f>
        <v>0</v>
      </c>
      <c r="K46" s="190"/>
    </row>
    <row r="47" spans="1:11" s="22" customFormat="1">
      <c r="A47" s="23"/>
      <c r="B47" s="229" t="s">
        <v>41</v>
      </c>
      <c r="C47" s="229"/>
      <c r="D47" s="229"/>
      <c r="E47" s="229"/>
      <c r="F47" s="40">
        <v>1621</v>
      </c>
      <c r="G47" s="35">
        <v>620</v>
      </c>
      <c r="H47" s="189"/>
      <c r="I47" s="189"/>
      <c r="J47" s="189"/>
      <c r="K47" s="190"/>
    </row>
    <row r="48" spans="1:11" s="22" customFormat="1">
      <c r="A48" s="23"/>
      <c r="B48" s="229" t="s">
        <v>42</v>
      </c>
      <c r="C48" s="229"/>
      <c r="D48" s="229"/>
      <c r="E48" s="229"/>
      <c r="F48" s="40">
        <v>1622</v>
      </c>
      <c r="G48" s="35">
        <v>630</v>
      </c>
      <c r="H48" s="189"/>
      <c r="I48" s="189"/>
      <c r="J48" s="189"/>
      <c r="K48" s="190"/>
    </row>
    <row r="49" spans="1:241" s="22" customFormat="1" ht="30" customHeight="1">
      <c r="A49" s="23"/>
      <c r="B49" s="230" t="s">
        <v>43</v>
      </c>
      <c r="C49" s="230"/>
      <c r="D49" s="230"/>
      <c r="E49" s="230"/>
      <c r="F49" s="40">
        <v>1623</v>
      </c>
      <c r="G49" s="35">
        <v>650</v>
      </c>
      <c r="H49" s="189"/>
      <c r="I49" s="189"/>
      <c r="J49" s="189"/>
      <c r="K49" s="190"/>
    </row>
    <row r="50" spans="1:241" s="22" customFormat="1" ht="17.25" customHeight="1">
      <c r="A50" s="23"/>
      <c r="B50" s="220" t="s">
        <v>177</v>
      </c>
      <c r="C50" s="220"/>
      <c r="D50" s="220"/>
      <c r="E50" s="220"/>
      <c r="F50" s="40">
        <v>1700</v>
      </c>
      <c r="G50" s="51" t="s">
        <v>19</v>
      </c>
      <c r="H50" s="189">
        <f>H51+H52+H53+H54</f>
        <v>0</v>
      </c>
      <c r="I50" s="189">
        <f>I51+I52+I53+I54</f>
        <v>0</v>
      </c>
      <c r="J50" s="189">
        <f>J51+J52+J53+J54</f>
        <v>0</v>
      </c>
      <c r="K50" s="190"/>
    </row>
    <row r="51" spans="1:241" s="44" customFormat="1" ht="30" customHeight="1">
      <c r="A51" s="33"/>
      <c r="B51" s="217" t="s">
        <v>44</v>
      </c>
      <c r="C51" s="217"/>
      <c r="D51" s="217"/>
      <c r="E51" s="217"/>
      <c r="F51" s="40">
        <v>1710</v>
      </c>
      <c r="G51" s="35">
        <v>510</v>
      </c>
      <c r="H51" s="178"/>
      <c r="I51" s="178"/>
      <c r="J51" s="178"/>
      <c r="K51" s="191" t="s">
        <v>19</v>
      </c>
    </row>
    <row r="52" spans="1:241" s="44" customFormat="1" ht="28.5" customHeight="1">
      <c r="A52" s="33"/>
      <c r="B52" s="228" t="s">
        <v>178</v>
      </c>
      <c r="C52" s="228"/>
      <c r="D52" s="228"/>
      <c r="E52" s="228"/>
      <c r="F52" s="40">
        <v>1720</v>
      </c>
      <c r="G52" s="35">
        <v>510</v>
      </c>
      <c r="H52" s="178"/>
      <c r="I52" s="178"/>
      <c r="J52" s="178"/>
      <c r="K52" s="191"/>
    </row>
    <row r="53" spans="1:241" s="44" customFormat="1">
      <c r="A53" s="33"/>
      <c r="B53" s="217" t="s">
        <v>45</v>
      </c>
      <c r="C53" s="217"/>
      <c r="D53" s="217"/>
      <c r="E53" s="217"/>
      <c r="F53" s="40">
        <v>1730</v>
      </c>
      <c r="G53" s="35">
        <v>640</v>
      </c>
      <c r="H53" s="178"/>
      <c r="I53" s="178"/>
      <c r="J53" s="178"/>
      <c r="K53" s="191"/>
    </row>
    <row r="54" spans="1:241" s="44" customFormat="1">
      <c r="A54" s="33"/>
      <c r="B54" s="217" t="s">
        <v>46</v>
      </c>
      <c r="C54" s="217"/>
      <c r="D54" s="217"/>
      <c r="E54" s="217"/>
      <c r="F54" s="52">
        <v>1740</v>
      </c>
      <c r="G54" s="53">
        <v>710</v>
      </c>
      <c r="H54" s="192"/>
      <c r="I54" s="192"/>
      <c r="J54" s="192"/>
      <c r="K54" s="19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  <c r="AF54" s="33"/>
      <c r="AG54" s="33"/>
      <c r="AH54" s="33"/>
      <c r="AI54" s="33"/>
      <c r="AJ54" s="33"/>
      <c r="AK54" s="33"/>
      <c r="AL54" s="33"/>
      <c r="AM54" s="33"/>
      <c r="AN54" s="33"/>
      <c r="AO54" s="33"/>
      <c r="AP54" s="33"/>
      <c r="AQ54" s="33"/>
      <c r="AR54" s="33"/>
      <c r="AS54" s="33"/>
      <c r="AT54" s="33"/>
      <c r="AU54" s="33"/>
      <c r="AV54" s="33"/>
      <c r="AW54" s="33"/>
      <c r="AX54" s="33"/>
      <c r="AY54" s="33"/>
      <c r="AZ54" s="33"/>
      <c r="BA54" s="33"/>
      <c r="BB54" s="33"/>
      <c r="BC54" s="33"/>
      <c r="BD54" s="33"/>
      <c r="BE54" s="33"/>
      <c r="BF54" s="33"/>
      <c r="BG54" s="33"/>
      <c r="BH54" s="33"/>
      <c r="BI54" s="33"/>
      <c r="BJ54" s="33"/>
      <c r="BK54" s="33"/>
      <c r="BL54" s="33"/>
      <c r="BM54" s="33"/>
      <c r="BN54" s="33"/>
      <c r="BO54" s="33"/>
      <c r="BP54" s="33"/>
      <c r="BQ54" s="33"/>
      <c r="BR54" s="33"/>
      <c r="BS54" s="33"/>
      <c r="BT54" s="33"/>
      <c r="BU54" s="33"/>
      <c r="BV54" s="33"/>
      <c r="BW54" s="33"/>
      <c r="BX54" s="33"/>
      <c r="BY54" s="33"/>
      <c r="BZ54" s="33"/>
      <c r="CA54" s="33"/>
      <c r="CB54" s="33"/>
      <c r="CC54" s="33"/>
      <c r="CD54" s="33"/>
      <c r="CE54" s="33"/>
      <c r="CF54" s="33"/>
      <c r="CG54" s="33"/>
      <c r="CH54" s="33"/>
      <c r="CI54" s="33"/>
      <c r="CJ54" s="33"/>
      <c r="CK54" s="33"/>
      <c r="CL54" s="33"/>
      <c r="CM54" s="33"/>
      <c r="CN54" s="33"/>
      <c r="CO54" s="33"/>
      <c r="CP54" s="33"/>
      <c r="CQ54" s="33"/>
      <c r="CR54" s="33"/>
      <c r="CS54" s="33"/>
      <c r="CT54" s="33"/>
      <c r="CU54" s="33"/>
      <c r="CV54" s="33"/>
      <c r="CW54" s="33"/>
      <c r="CX54" s="33"/>
      <c r="CY54" s="33"/>
      <c r="CZ54" s="33"/>
      <c r="DA54" s="33"/>
      <c r="DB54" s="33"/>
      <c r="DC54" s="33"/>
      <c r="DD54" s="33"/>
      <c r="DE54" s="33"/>
      <c r="DF54" s="33"/>
      <c r="DG54" s="33"/>
      <c r="DH54" s="33"/>
      <c r="DI54" s="33"/>
      <c r="DJ54" s="33"/>
      <c r="DK54" s="33"/>
      <c r="DL54" s="33"/>
      <c r="DM54" s="33"/>
      <c r="DN54" s="33"/>
      <c r="DO54" s="33"/>
      <c r="DP54" s="33"/>
      <c r="DQ54" s="33"/>
      <c r="DR54" s="33"/>
      <c r="DS54" s="33"/>
      <c r="DT54" s="33"/>
      <c r="DU54" s="33"/>
      <c r="DV54" s="33"/>
      <c r="DW54" s="33"/>
      <c r="DX54" s="33"/>
      <c r="DY54" s="33"/>
      <c r="DZ54" s="33"/>
      <c r="EA54" s="33"/>
      <c r="EB54" s="33"/>
      <c r="EC54" s="33"/>
      <c r="ED54" s="33"/>
      <c r="EE54" s="33"/>
      <c r="EF54" s="33"/>
      <c r="EG54" s="33"/>
      <c r="EH54" s="33"/>
      <c r="EI54" s="33"/>
      <c r="EJ54" s="33"/>
      <c r="EK54" s="33"/>
      <c r="EL54" s="33"/>
      <c r="EM54" s="33"/>
      <c r="EN54" s="33"/>
      <c r="EO54" s="33"/>
      <c r="EP54" s="33"/>
      <c r="EQ54" s="33"/>
      <c r="ER54" s="33"/>
      <c r="ES54" s="33"/>
      <c r="ET54" s="33"/>
      <c r="EU54" s="33"/>
      <c r="EV54" s="33"/>
      <c r="EW54" s="33"/>
      <c r="EX54" s="33"/>
      <c r="EY54" s="33"/>
      <c r="EZ54" s="33"/>
      <c r="FA54" s="33"/>
      <c r="FB54" s="33"/>
      <c r="FC54" s="33"/>
      <c r="FD54" s="33"/>
      <c r="FE54" s="33"/>
      <c r="FF54" s="33"/>
      <c r="FG54" s="33"/>
      <c r="FH54" s="33"/>
      <c r="FI54" s="33"/>
      <c r="FJ54" s="33"/>
      <c r="FK54" s="33"/>
      <c r="FL54" s="33"/>
      <c r="FM54" s="33"/>
      <c r="FN54" s="33"/>
      <c r="FO54" s="33"/>
      <c r="FP54" s="33"/>
      <c r="FQ54" s="33"/>
      <c r="FR54" s="33"/>
      <c r="FS54" s="33"/>
      <c r="FT54" s="33"/>
      <c r="FU54" s="33"/>
      <c r="FV54" s="33"/>
      <c r="FW54" s="33"/>
      <c r="FX54" s="33"/>
      <c r="FY54" s="33"/>
      <c r="FZ54" s="33"/>
      <c r="GA54" s="33"/>
      <c r="GB54" s="33"/>
      <c r="GC54" s="33"/>
      <c r="GD54" s="33"/>
      <c r="GE54" s="33"/>
      <c r="GF54" s="33"/>
      <c r="GG54" s="33"/>
      <c r="GH54" s="33"/>
      <c r="GI54" s="33"/>
      <c r="GJ54" s="33"/>
      <c r="GK54" s="33"/>
      <c r="GL54" s="33"/>
      <c r="GM54" s="33"/>
      <c r="GN54" s="33"/>
      <c r="GO54" s="33"/>
      <c r="GP54" s="33"/>
      <c r="GQ54" s="33"/>
      <c r="GR54" s="33"/>
      <c r="GS54" s="33"/>
      <c r="GT54" s="33"/>
      <c r="GU54" s="33"/>
      <c r="GV54" s="33"/>
      <c r="GW54" s="33"/>
      <c r="GX54" s="33"/>
      <c r="GY54" s="33"/>
      <c r="GZ54" s="33"/>
      <c r="HA54" s="33"/>
      <c r="HB54" s="33"/>
      <c r="HC54" s="33"/>
      <c r="HD54" s="33"/>
      <c r="HE54" s="33"/>
      <c r="HF54" s="33"/>
      <c r="HG54" s="33"/>
      <c r="HH54" s="33"/>
      <c r="HI54" s="33"/>
      <c r="HJ54" s="33"/>
      <c r="HK54" s="33"/>
      <c r="HL54" s="33"/>
      <c r="HM54" s="33"/>
      <c r="HN54" s="33"/>
      <c r="HO54" s="33"/>
      <c r="HP54" s="33"/>
      <c r="HQ54" s="33"/>
      <c r="HR54" s="33"/>
      <c r="HS54" s="33"/>
      <c r="HT54" s="33"/>
      <c r="HU54" s="33"/>
      <c r="HV54" s="33"/>
      <c r="HW54" s="33"/>
      <c r="HX54" s="33"/>
      <c r="HY54" s="33"/>
      <c r="HZ54" s="33"/>
      <c r="IA54" s="33"/>
      <c r="IB54" s="33"/>
      <c r="IC54" s="33"/>
      <c r="ID54" s="33"/>
      <c r="IE54" s="33"/>
      <c r="IF54" s="33"/>
      <c r="IG54" s="33"/>
    </row>
    <row r="55" spans="1:241" s="57" customFormat="1">
      <c r="A55" s="54"/>
      <c r="B55" s="223" t="s">
        <v>47</v>
      </c>
      <c r="C55" s="223"/>
      <c r="D55" s="223"/>
      <c r="E55" s="223"/>
      <c r="F55" s="55">
        <v>2000</v>
      </c>
      <c r="G55" s="56" t="s">
        <v>19</v>
      </c>
      <c r="H55" s="194">
        <f>H56+H65+H71+H75+H82+H85</f>
        <v>19326646.240000002</v>
      </c>
      <c r="I55" s="194">
        <f>I56+I65+I71+I75+I82+I85</f>
        <v>19326646.240000002</v>
      </c>
      <c r="J55" s="194">
        <f>J56+J65+J71+J75+J82+J85</f>
        <v>19326646.240000002</v>
      </c>
      <c r="K55" s="195"/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54"/>
      <c r="Y55" s="54"/>
      <c r="Z55" s="54"/>
      <c r="AA55" s="54"/>
      <c r="AB55" s="54"/>
      <c r="AC55" s="54"/>
      <c r="AD55" s="54"/>
      <c r="AE55" s="54"/>
      <c r="AF55" s="54"/>
      <c r="AG55" s="54"/>
      <c r="AH55" s="54"/>
      <c r="AI55" s="54"/>
      <c r="AJ55" s="54"/>
      <c r="AK55" s="54"/>
      <c r="AL55" s="54"/>
      <c r="AM55" s="54"/>
      <c r="AN55" s="54"/>
      <c r="AO55" s="54"/>
      <c r="AP55" s="54"/>
      <c r="AQ55" s="54"/>
      <c r="AR55" s="54"/>
      <c r="AS55" s="54"/>
      <c r="AT55" s="54"/>
      <c r="AU55" s="54"/>
      <c r="AV55" s="54"/>
      <c r="AW55" s="54"/>
      <c r="AX55" s="54"/>
      <c r="AY55" s="54"/>
      <c r="AZ55" s="54"/>
      <c r="BA55" s="54"/>
      <c r="BB55" s="54"/>
      <c r="BC55" s="54"/>
      <c r="BD55" s="54"/>
      <c r="BE55" s="54"/>
      <c r="BF55" s="54"/>
      <c r="BG55" s="54"/>
      <c r="BH55" s="54"/>
      <c r="BI55" s="54"/>
      <c r="BJ55" s="54"/>
      <c r="BK55" s="54"/>
      <c r="BL55" s="54"/>
      <c r="BM55" s="54"/>
      <c r="BN55" s="54"/>
      <c r="BO55" s="54"/>
      <c r="BP55" s="54"/>
      <c r="BQ55" s="54"/>
      <c r="BR55" s="54"/>
      <c r="BS55" s="54"/>
      <c r="BT55" s="54"/>
      <c r="BU55" s="54"/>
      <c r="BV55" s="54"/>
      <c r="BW55" s="54"/>
      <c r="BX55" s="54"/>
      <c r="BY55" s="54"/>
      <c r="BZ55" s="54"/>
      <c r="CA55" s="54"/>
      <c r="CB55" s="54"/>
      <c r="CC55" s="54"/>
      <c r="CD55" s="54"/>
      <c r="CE55" s="54"/>
      <c r="CF55" s="54"/>
      <c r="CG55" s="54"/>
      <c r="CH55" s="54"/>
      <c r="CI55" s="54"/>
      <c r="CJ55" s="54"/>
      <c r="CK55" s="54"/>
      <c r="CL55" s="54"/>
      <c r="CM55" s="54"/>
      <c r="CN55" s="54"/>
      <c r="CO55" s="54"/>
      <c r="CP55" s="54"/>
      <c r="CQ55" s="54"/>
      <c r="CR55" s="54"/>
      <c r="CS55" s="54"/>
      <c r="CT55" s="54"/>
      <c r="CU55" s="54"/>
      <c r="CV55" s="54"/>
      <c r="CW55" s="54"/>
      <c r="CX55" s="54"/>
      <c r="CY55" s="54"/>
      <c r="CZ55" s="54"/>
      <c r="DA55" s="54"/>
      <c r="DB55" s="54"/>
      <c r="DC55" s="54"/>
      <c r="DD55" s="54"/>
      <c r="DE55" s="54"/>
      <c r="DF55" s="54"/>
      <c r="DG55" s="54"/>
      <c r="DH55" s="54"/>
      <c r="DI55" s="54"/>
      <c r="DJ55" s="54"/>
      <c r="DK55" s="54"/>
      <c r="DL55" s="54"/>
      <c r="DM55" s="54"/>
      <c r="DN55" s="54"/>
      <c r="DO55" s="54"/>
      <c r="DP55" s="54"/>
      <c r="DQ55" s="54"/>
      <c r="DR55" s="54"/>
      <c r="DS55" s="54"/>
      <c r="DT55" s="54"/>
      <c r="DU55" s="54"/>
      <c r="DV55" s="54"/>
      <c r="DW55" s="54"/>
      <c r="DX55" s="54"/>
      <c r="DY55" s="54"/>
      <c r="DZ55" s="54"/>
      <c r="EA55" s="54"/>
      <c r="EB55" s="54"/>
      <c r="EC55" s="54"/>
      <c r="ED55" s="54"/>
      <c r="EE55" s="54"/>
      <c r="EF55" s="54"/>
      <c r="EG55" s="54"/>
      <c r="EH55" s="54"/>
      <c r="EI55" s="54"/>
      <c r="EJ55" s="54"/>
      <c r="EK55" s="54"/>
      <c r="EL55" s="54"/>
      <c r="EM55" s="54"/>
      <c r="EN55" s="54"/>
      <c r="EO55" s="54"/>
      <c r="EP55" s="54"/>
      <c r="EQ55" s="54"/>
      <c r="ER55" s="54"/>
      <c r="ES55" s="54"/>
      <c r="ET55" s="54"/>
      <c r="EU55" s="54"/>
      <c r="EV55" s="54"/>
      <c r="EW55" s="54"/>
      <c r="EX55" s="54"/>
      <c r="EY55" s="54"/>
      <c r="EZ55" s="54"/>
      <c r="FA55" s="54"/>
      <c r="FB55" s="54"/>
      <c r="FC55" s="54"/>
      <c r="FD55" s="54"/>
      <c r="FE55" s="54"/>
      <c r="FF55" s="54"/>
      <c r="FG55" s="54"/>
      <c r="FH55" s="54"/>
      <c r="FI55" s="54"/>
      <c r="FJ55" s="54"/>
      <c r="FK55" s="54"/>
      <c r="FL55" s="54"/>
      <c r="FM55" s="54"/>
      <c r="FN55" s="54"/>
      <c r="FO55" s="54"/>
      <c r="FP55" s="54"/>
      <c r="FQ55" s="54"/>
      <c r="FR55" s="54"/>
      <c r="FS55" s="54"/>
      <c r="FT55" s="54"/>
      <c r="FU55" s="54"/>
      <c r="FV55" s="54"/>
      <c r="FW55" s="54"/>
      <c r="FX55" s="54"/>
      <c r="FY55" s="54"/>
      <c r="FZ55" s="54"/>
      <c r="GA55" s="54"/>
      <c r="GB55" s="54"/>
      <c r="GC55" s="54"/>
      <c r="GD55" s="54"/>
      <c r="GE55" s="54"/>
      <c r="GF55" s="54"/>
      <c r="GG55" s="54"/>
      <c r="GH55" s="54"/>
      <c r="GI55" s="54"/>
      <c r="GJ55" s="54"/>
      <c r="GK55" s="54"/>
      <c r="GL55" s="54"/>
      <c r="GM55" s="54"/>
      <c r="GN55" s="54"/>
      <c r="GO55" s="54"/>
      <c r="GP55" s="54"/>
      <c r="GQ55" s="54"/>
      <c r="GR55" s="54"/>
      <c r="GS55" s="54"/>
      <c r="GT55" s="54"/>
      <c r="GU55" s="54"/>
      <c r="GV55" s="54"/>
      <c r="GW55" s="54"/>
      <c r="GX55" s="54"/>
      <c r="GY55" s="54"/>
      <c r="GZ55" s="54"/>
      <c r="HA55" s="54"/>
      <c r="HB55" s="54"/>
      <c r="HC55" s="54"/>
      <c r="HD55" s="54"/>
      <c r="HE55" s="54"/>
      <c r="HF55" s="54"/>
      <c r="HG55" s="54"/>
      <c r="HH55" s="54"/>
      <c r="HI55" s="54"/>
      <c r="HJ55" s="54"/>
      <c r="HK55" s="54"/>
      <c r="HL55" s="54"/>
      <c r="HM55" s="54"/>
      <c r="HN55" s="54"/>
      <c r="HO55" s="54"/>
      <c r="HP55" s="54"/>
      <c r="HQ55" s="54"/>
      <c r="HR55" s="54"/>
      <c r="HS55" s="54"/>
      <c r="HT55" s="54"/>
      <c r="HU55" s="54"/>
      <c r="HV55" s="54"/>
      <c r="HW55" s="54"/>
      <c r="HX55" s="54"/>
      <c r="HY55" s="54"/>
      <c r="HZ55" s="54"/>
      <c r="IA55" s="54"/>
      <c r="IB55" s="54"/>
      <c r="IC55" s="54"/>
      <c r="ID55" s="54"/>
      <c r="IE55" s="54"/>
      <c r="IF55" s="54"/>
      <c r="IG55" s="54"/>
    </row>
    <row r="56" spans="1:241" s="58" customFormat="1" ht="30.75" customHeight="1">
      <c r="A56" s="54"/>
      <c r="B56" s="220" t="s">
        <v>48</v>
      </c>
      <c r="C56" s="220"/>
      <c r="D56" s="220"/>
      <c r="E56" s="227"/>
      <c r="F56" s="40">
        <v>2100</v>
      </c>
      <c r="G56" s="51" t="s">
        <v>19</v>
      </c>
      <c r="H56" s="194">
        <f>H57+H58+H59+H60+H61+H63+H64</f>
        <v>13319640.24</v>
      </c>
      <c r="I56" s="194">
        <f>I57+I58+I59+I60+I61+I63+I64</f>
        <v>13319640.24</v>
      </c>
      <c r="J56" s="194">
        <f>J57+J58+J59+J60+J61+J63+J64</f>
        <v>13319640.24</v>
      </c>
      <c r="K56" s="190" t="s">
        <v>19</v>
      </c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4"/>
      <c r="Y56" s="54"/>
      <c r="Z56" s="54"/>
      <c r="AA56" s="54"/>
      <c r="AB56" s="54"/>
      <c r="AC56" s="54"/>
      <c r="AD56" s="54"/>
      <c r="AE56" s="54"/>
      <c r="AF56" s="54"/>
      <c r="AG56" s="54"/>
      <c r="AH56" s="54"/>
      <c r="AI56" s="54"/>
      <c r="AJ56" s="54"/>
      <c r="AK56" s="54"/>
      <c r="AL56" s="54"/>
      <c r="AM56" s="54"/>
      <c r="AN56" s="54"/>
      <c r="AO56" s="54"/>
      <c r="AP56" s="54"/>
      <c r="AQ56" s="54"/>
      <c r="AR56" s="54"/>
      <c r="AS56" s="54"/>
      <c r="AT56" s="54"/>
      <c r="AU56" s="54"/>
      <c r="AV56" s="54"/>
      <c r="AW56" s="54"/>
      <c r="AX56" s="54"/>
      <c r="AY56" s="54"/>
      <c r="AZ56" s="54"/>
      <c r="BA56" s="54"/>
      <c r="BB56" s="54"/>
      <c r="BC56" s="54"/>
      <c r="BD56" s="54"/>
      <c r="BE56" s="54"/>
      <c r="BF56" s="54"/>
      <c r="BG56" s="54"/>
      <c r="BH56" s="54"/>
      <c r="BI56" s="54"/>
      <c r="BJ56" s="54"/>
      <c r="BK56" s="54"/>
      <c r="BL56" s="54"/>
      <c r="BM56" s="54"/>
      <c r="BN56" s="54"/>
      <c r="BO56" s="54"/>
      <c r="BP56" s="54"/>
      <c r="BQ56" s="54"/>
      <c r="BR56" s="54"/>
      <c r="BS56" s="54"/>
      <c r="BT56" s="54"/>
      <c r="BU56" s="54"/>
      <c r="BV56" s="54"/>
      <c r="BW56" s="54"/>
      <c r="BX56" s="54"/>
      <c r="BY56" s="54"/>
      <c r="BZ56" s="54"/>
      <c r="CA56" s="54"/>
      <c r="CB56" s="54"/>
      <c r="CC56" s="54"/>
      <c r="CD56" s="54"/>
      <c r="CE56" s="54"/>
      <c r="CF56" s="54"/>
      <c r="CG56" s="54"/>
      <c r="CH56" s="54"/>
      <c r="CI56" s="54"/>
      <c r="CJ56" s="54"/>
      <c r="CK56" s="54"/>
      <c r="CL56" s="54"/>
      <c r="CM56" s="54"/>
      <c r="CN56" s="54"/>
      <c r="CO56" s="54"/>
      <c r="CP56" s="54"/>
      <c r="CQ56" s="54"/>
      <c r="CR56" s="54"/>
      <c r="CS56" s="54"/>
      <c r="CT56" s="54"/>
      <c r="CU56" s="54"/>
      <c r="CV56" s="54"/>
      <c r="CW56" s="54"/>
      <c r="CX56" s="54"/>
      <c r="CY56" s="54"/>
      <c r="CZ56" s="54"/>
      <c r="DA56" s="54"/>
      <c r="DB56" s="54"/>
      <c r="DC56" s="54"/>
      <c r="DD56" s="54"/>
      <c r="DE56" s="54"/>
      <c r="DF56" s="54"/>
      <c r="DG56" s="54"/>
      <c r="DH56" s="54"/>
      <c r="DI56" s="54"/>
      <c r="DJ56" s="54"/>
      <c r="DK56" s="54"/>
      <c r="DL56" s="54"/>
      <c r="DM56" s="54"/>
      <c r="DN56" s="54"/>
      <c r="DO56" s="54"/>
      <c r="DP56" s="54"/>
      <c r="DQ56" s="54"/>
      <c r="DR56" s="54"/>
      <c r="DS56" s="54"/>
      <c r="DT56" s="54"/>
      <c r="DU56" s="54"/>
      <c r="DV56" s="54"/>
      <c r="DW56" s="54"/>
      <c r="DX56" s="54"/>
      <c r="DY56" s="54"/>
      <c r="DZ56" s="54"/>
      <c r="EA56" s="54"/>
      <c r="EB56" s="54"/>
      <c r="EC56" s="54"/>
      <c r="ED56" s="54"/>
      <c r="EE56" s="54"/>
      <c r="EF56" s="54"/>
      <c r="EG56" s="54"/>
      <c r="EH56" s="54"/>
      <c r="EI56" s="54"/>
      <c r="EJ56" s="54"/>
      <c r="EK56" s="54"/>
      <c r="EL56" s="54"/>
      <c r="EM56" s="54"/>
      <c r="EN56" s="54"/>
      <c r="EO56" s="54"/>
      <c r="EP56" s="54"/>
      <c r="EQ56" s="54"/>
      <c r="ER56" s="54"/>
      <c r="ES56" s="54"/>
      <c r="ET56" s="54"/>
      <c r="EU56" s="54"/>
      <c r="EV56" s="54"/>
      <c r="EW56" s="54"/>
      <c r="EX56" s="54"/>
      <c r="EY56" s="54"/>
      <c r="EZ56" s="54"/>
      <c r="FA56" s="54"/>
      <c r="FB56" s="54"/>
      <c r="FC56" s="54"/>
      <c r="FD56" s="54"/>
      <c r="FE56" s="54"/>
      <c r="FF56" s="54"/>
      <c r="FG56" s="54"/>
      <c r="FH56" s="54"/>
      <c r="FI56" s="54"/>
      <c r="FJ56" s="54"/>
      <c r="FK56" s="54"/>
      <c r="FL56" s="54"/>
      <c r="FM56" s="54"/>
      <c r="FN56" s="54"/>
      <c r="FO56" s="54"/>
      <c r="FP56" s="54"/>
      <c r="FQ56" s="54"/>
      <c r="FR56" s="54"/>
      <c r="FS56" s="54"/>
      <c r="FT56" s="54"/>
      <c r="FU56" s="54"/>
      <c r="FV56" s="54"/>
      <c r="FW56" s="54"/>
      <c r="FX56" s="54"/>
      <c r="FY56" s="54"/>
      <c r="FZ56" s="54"/>
      <c r="GA56" s="54"/>
      <c r="GB56" s="54"/>
      <c r="GC56" s="54"/>
      <c r="GD56" s="54"/>
      <c r="GE56" s="54"/>
      <c r="GF56" s="54"/>
      <c r="GG56" s="54"/>
      <c r="GH56" s="54"/>
      <c r="GI56" s="54"/>
      <c r="GJ56" s="54"/>
      <c r="GK56" s="54"/>
      <c r="GL56" s="54"/>
      <c r="GM56" s="54"/>
      <c r="GN56" s="54"/>
      <c r="GO56" s="54"/>
      <c r="GP56" s="54"/>
      <c r="GQ56" s="54"/>
      <c r="GR56" s="54"/>
      <c r="GS56" s="54"/>
      <c r="GT56" s="54"/>
      <c r="GU56" s="54"/>
      <c r="GV56" s="54"/>
      <c r="GW56" s="54"/>
      <c r="GX56" s="54"/>
      <c r="GY56" s="54"/>
      <c r="GZ56" s="54"/>
      <c r="HA56" s="54"/>
      <c r="HB56" s="54"/>
      <c r="HC56" s="54"/>
      <c r="HD56" s="54"/>
      <c r="HE56" s="54"/>
      <c r="HF56" s="54"/>
      <c r="HG56" s="54"/>
      <c r="HH56" s="54"/>
      <c r="HI56" s="54"/>
      <c r="HJ56" s="54"/>
      <c r="HK56" s="54"/>
      <c r="HL56" s="54"/>
      <c r="HM56" s="54"/>
      <c r="HN56" s="54"/>
      <c r="HO56" s="54"/>
      <c r="HP56" s="54"/>
      <c r="HQ56" s="54"/>
      <c r="HR56" s="54"/>
      <c r="HS56" s="54"/>
      <c r="HT56" s="54"/>
      <c r="HU56" s="54"/>
      <c r="HV56" s="54"/>
      <c r="HW56" s="54"/>
      <c r="HX56" s="54"/>
      <c r="HY56" s="54"/>
      <c r="HZ56" s="54"/>
      <c r="IA56" s="54"/>
      <c r="IB56" s="54"/>
      <c r="IC56" s="54"/>
      <c r="ID56" s="54"/>
      <c r="IE56" s="54"/>
      <c r="IF56" s="54"/>
      <c r="IG56" s="54"/>
    </row>
    <row r="57" spans="1:241" s="22" customFormat="1" ht="30" customHeight="1">
      <c r="A57" s="23"/>
      <c r="B57" s="217" t="s">
        <v>49</v>
      </c>
      <c r="C57" s="217"/>
      <c r="D57" s="217"/>
      <c r="E57" s="217"/>
      <c r="F57" s="40">
        <v>2110</v>
      </c>
      <c r="G57" s="50">
        <v>111</v>
      </c>
      <c r="H57" s="189">
        <v>10230139</v>
      </c>
      <c r="I57" s="189">
        <v>10230139</v>
      </c>
      <c r="J57" s="189">
        <v>10230139</v>
      </c>
      <c r="K57" s="190" t="s">
        <v>19</v>
      </c>
      <c r="DG57" s="23"/>
      <c r="DH57" s="23"/>
      <c r="DI57" s="23"/>
      <c r="DJ57" s="23"/>
      <c r="DK57" s="23"/>
      <c r="DL57" s="23"/>
      <c r="DM57" s="23"/>
      <c r="DN57" s="23"/>
      <c r="DO57" s="23"/>
      <c r="DP57" s="23"/>
      <c r="DQ57" s="23"/>
      <c r="DR57" s="23"/>
      <c r="DS57" s="23"/>
      <c r="DT57" s="23"/>
      <c r="DU57" s="23"/>
      <c r="DV57" s="23"/>
      <c r="DW57" s="23"/>
      <c r="DX57" s="23"/>
      <c r="DY57" s="23"/>
      <c r="DZ57" s="23"/>
      <c r="EA57" s="23"/>
      <c r="EB57" s="23"/>
      <c r="EC57" s="23"/>
      <c r="ED57" s="23"/>
      <c r="EE57" s="23"/>
      <c r="EF57" s="23"/>
      <c r="EG57" s="23"/>
      <c r="EH57" s="23"/>
      <c r="EI57" s="23"/>
      <c r="EJ57" s="23"/>
      <c r="EK57" s="23"/>
      <c r="EL57" s="23"/>
      <c r="EM57" s="23"/>
      <c r="EN57" s="23"/>
      <c r="EO57" s="23"/>
      <c r="EP57" s="23"/>
      <c r="EQ57" s="23"/>
      <c r="ER57" s="23"/>
      <c r="ES57" s="23"/>
      <c r="ET57" s="23"/>
      <c r="EU57" s="23"/>
      <c r="EV57" s="23"/>
      <c r="EW57" s="23"/>
      <c r="EX57" s="23"/>
      <c r="EY57" s="23"/>
      <c r="EZ57" s="23"/>
      <c r="FA57" s="23"/>
      <c r="FB57" s="23"/>
      <c r="FC57" s="23"/>
      <c r="FD57" s="23"/>
      <c r="FE57" s="23"/>
      <c r="FF57" s="23"/>
      <c r="FG57" s="23"/>
      <c r="FH57" s="23"/>
      <c r="FI57" s="23"/>
      <c r="FJ57" s="23"/>
      <c r="FK57" s="23"/>
      <c r="FL57" s="23"/>
      <c r="FM57" s="23"/>
      <c r="FN57" s="23"/>
      <c r="FO57" s="23"/>
      <c r="FP57" s="23"/>
      <c r="FQ57" s="23"/>
      <c r="FR57" s="23"/>
      <c r="FS57" s="23"/>
      <c r="FT57" s="23"/>
      <c r="FU57" s="23"/>
      <c r="FV57" s="23"/>
      <c r="FW57" s="23"/>
      <c r="FX57" s="23"/>
      <c r="FY57" s="23"/>
      <c r="FZ57" s="23"/>
      <c r="GA57" s="23"/>
      <c r="GB57" s="23"/>
      <c r="GC57" s="23"/>
      <c r="GD57" s="23"/>
      <c r="GE57" s="23"/>
      <c r="GF57" s="23"/>
      <c r="GG57" s="23"/>
      <c r="GH57" s="23"/>
      <c r="GI57" s="23"/>
      <c r="GJ57" s="23"/>
      <c r="GK57" s="23"/>
      <c r="GL57" s="23"/>
      <c r="GM57" s="23"/>
      <c r="GN57" s="23"/>
      <c r="GO57" s="23"/>
      <c r="GP57" s="23"/>
      <c r="GQ57" s="23"/>
      <c r="GR57" s="23"/>
      <c r="GS57" s="23"/>
      <c r="GT57" s="23"/>
      <c r="GU57" s="23"/>
      <c r="GV57" s="23"/>
      <c r="GW57" s="23"/>
      <c r="GX57" s="23"/>
      <c r="GY57" s="23"/>
      <c r="GZ57" s="23"/>
      <c r="HA57" s="23"/>
      <c r="HB57" s="23"/>
      <c r="HC57" s="23"/>
      <c r="HD57" s="23"/>
      <c r="HE57" s="23"/>
      <c r="HF57" s="23"/>
      <c r="HG57" s="23"/>
      <c r="HH57" s="23"/>
      <c r="HI57" s="23"/>
      <c r="HJ57" s="23"/>
      <c r="HK57" s="23"/>
      <c r="HL57" s="23"/>
      <c r="HM57" s="23"/>
      <c r="HN57" s="23"/>
      <c r="HO57" s="23"/>
      <c r="HP57" s="23"/>
      <c r="HQ57" s="23"/>
      <c r="HR57" s="23"/>
      <c r="HS57" s="23"/>
      <c r="HT57" s="23"/>
      <c r="HU57" s="23"/>
      <c r="HV57" s="23"/>
      <c r="HW57" s="23"/>
      <c r="HX57" s="23"/>
      <c r="HY57" s="23"/>
      <c r="HZ57" s="23"/>
      <c r="IA57" s="23"/>
      <c r="IB57" s="23"/>
      <c r="IC57" s="23"/>
      <c r="ID57" s="23"/>
      <c r="IE57" s="23"/>
      <c r="IF57" s="23"/>
      <c r="IG57" s="23"/>
    </row>
    <row r="58" spans="1:241" s="22" customFormat="1">
      <c r="A58" s="23"/>
      <c r="B58" s="217" t="s">
        <v>50</v>
      </c>
      <c r="C58" s="217"/>
      <c r="D58" s="217"/>
      <c r="E58" s="217"/>
      <c r="F58" s="40">
        <v>2120</v>
      </c>
      <c r="G58" s="50">
        <v>112</v>
      </c>
      <c r="H58" s="196"/>
      <c r="I58" s="196"/>
      <c r="J58" s="196"/>
      <c r="K58" s="190" t="s">
        <v>19</v>
      </c>
      <c r="DG58" s="23"/>
      <c r="DH58" s="23"/>
      <c r="DI58" s="23"/>
      <c r="DJ58" s="23"/>
      <c r="DK58" s="23"/>
      <c r="DL58" s="23"/>
      <c r="DM58" s="23"/>
      <c r="DN58" s="23"/>
      <c r="DO58" s="23"/>
      <c r="DP58" s="23"/>
      <c r="DQ58" s="23"/>
      <c r="DR58" s="23"/>
      <c r="DS58" s="23"/>
      <c r="DT58" s="23"/>
      <c r="DU58" s="23"/>
      <c r="DV58" s="23"/>
      <c r="DW58" s="23"/>
      <c r="DX58" s="23"/>
      <c r="DY58" s="23"/>
      <c r="DZ58" s="23"/>
      <c r="EA58" s="23"/>
      <c r="EB58" s="23"/>
      <c r="EC58" s="23"/>
      <c r="ED58" s="23"/>
      <c r="EE58" s="23"/>
      <c r="EF58" s="23"/>
      <c r="EG58" s="23"/>
      <c r="EH58" s="23"/>
      <c r="EI58" s="23"/>
      <c r="EJ58" s="23"/>
      <c r="EK58" s="23"/>
      <c r="EL58" s="23"/>
      <c r="EM58" s="23"/>
      <c r="EN58" s="23"/>
      <c r="EO58" s="23"/>
      <c r="EP58" s="23"/>
      <c r="EQ58" s="23"/>
      <c r="ER58" s="23"/>
      <c r="ES58" s="23"/>
      <c r="ET58" s="23"/>
      <c r="EU58" s="23"/>
      <c r="EV58" s="23"/>
      <c r="EW58" s="23"/>
      <c r="EX58" s="23"/>
      <c r="EY58" s="23"/>
      <c r="EZ58" s="23"/>
      <c r="FA58" s="23"/>
      <c r="FB58" s="23"/>
      <c r="FC58" s="23"/>
      <c r="FD58" s="23"/>
      <c r="FE58" s="23"/>
      <c r="FF58" s="23"/>
      <c r="FG58" s="23"/>
      <c r="FH58" s="23"/>
      <c r="FI58" s="23"/>
      <c r="FJ58" s="23"/>
      <c r="FK58" s="23"/>
      <c r="FL58" s="23"/>
      <c r="FM58" s="23"/>
      <c r="FN58" s="23"/>
      <c r="FO58" s="23"/>
      <c r="FP58" s="23"/>
      <c r="FQ58" s="23"/>
      <c r="FR58" s="23"/>
      <c r="FS58" s="23"/>
      <c r="FT58" s="23"/>
      <c r="FU58" s="23"/>
      <c r="FV58" s="23"/>
      <c r="FW58" s="23"/>
      <c r="FX58" s="23"/>
      <c r="FY58" s="23"/>
      <c r="FZ58" s="23"/>
      <c r="GA58" s="23"/>
      <c r="GB58" s="23"/>
      <c r="GC58" s="23"/>
      <c r="GD58" s="23"/>
      <c r="GE58" s="23"/>
      <c r="GF58" s="23"/>
      <c r="GG58" s="23"/>
      <c r="GH58" s="23"/>
      <c r="GI58" s="23"/>
      <c r="GJ58" s="23"/>
      <c r="GK58" s="23"/>
      <c r="GL58" s="23"/>
      <c r="GM58" s="23"/>
      <c r="GN58" s="23"/>
      <c r="GO58" s="23"/>
      <c r="GP58" s="23"/>
      <c r="GQ58" s="23"/>
      <c r="GR58" s="23"/>
      <c r="GS58" s="23"/>
      <c r="GT58" s="23"/>
      <c r="GU58" s="23"/>
      <c r="GV58" s="23"/>
      <c r="GW58" s="23"/>
      <c r="GX58" s="23"/>
      <c r="GY58" s="23"/>
      <c r="GZ58" s="23"/>
      <c r="HA58" s="23"/>
      <c r="HB58" s="23"/>
      <c r="HC58" s="23"/>
      <c r="HD58" s="23"/>
      <c r="HE58" s="23"/>
      <c r="HF58" s="23"/>
      <c r="HG58" s="23"/>
      <c r="HH58" s="23"/>
      <c r="HI58" s="23"/>
      <c r="HJ58" s="23"/>
      <c r="HK58" s="23"/>
      <c r="HL58" s="23"/>
      <c r="HM58" s="23"/>
      <c r="HN58" s="23"/>
      <c r="HO58" s="23"/>
      <c r="HP58" s="23"/>
      <c r="HQ58" s="23"/>
      <c r="HR58" s="23"/>
      <c r="HS58" s="23"/>
      <c r="HT58" s="23"/>
      <c r="HU58" s="23"/>
      <c r="HV58" s="23"/>
      <c r="HW58" s="23"/>
      <c r="HX58" s="23"/>
      <c r="HY58" s="23"/>
      <c r="HZ58" s="23"/>
      <c r="IA58" s="23"/>
      <c r="IB58" s="23"/>
      <c r="IC58" s="23"/>
      <c r="ID58" s="23"/>
      <c r="IE58" s="23"/>
      <c r="IF58" s="23"/>
      <c r="IG58" s="23"/>
    </row>
    <row r="59" spans="1:241" s="22" customFormat="1" ht="29.25" customHeight="1">
      <c r="A59" s="23"/>
      <c r="B59" s="217" t="s">
        <v>51</v>
      </c>
      <c r="C59" s="217"/>
      <c r="D59" s="217"/>
      <c r="E59" s="217"/>
      <c r="F59" s="40">
        <v>2130</v>
      </c>
      <c r="G59" s="50">
        <v>113</v>
      </c>
      <c r="H59" s="189"/>
      <c r="I59" s="189"/>
      <c r="J59" s="189"/>
      <c r="K59" s="190" t="s">
        <v>19</v>
      </c>
    </row>
    <row r="60" spans="1:241" s="44" customFormat="1" ht="31.5" customHeight="1">
      <c r="A60" s="33"/>
      <c r="B60" s="217" t="s">
        <v>52</v>
      </c>
      <c r="C60" s="217"/>
      <c r="D60" s="217"/>
      <c r="E60" s="217"/>
      <c r="F60" s="59">
        <v>2140</v>
      </c>
      <c r="G60" s="60">
        <v>119</v>
      </c>
      <c r="H60" s="178">
        <v>3089501.24</v>
      </c>
      <c r="I60" s="178">
        <v>3089501.24</v>
      </c>
      <c r="J60" s="178">
        <v>3089501.24</v>
      </c>
      <c r="K60" s="190" t="s">
        <v>19</v>
      </c>
    </row>
    <row r="61" spans="1:241" s="44" customFormat="1">
      <c r="A61" s="33"/>
      <c r="B61" s="217" t="s">
        <v>53</v>
      </c>
      <c r="C61" s="217"/>
      <c r="D61" s="217"/>
      <c r="E61" s="217"/>
      <c r="F61" s="61">
        <v>2150</v>
      </c>
      <c r="G61" s="62">
        <v>131</v>
      </c>
      <c r="H61" s="180"/>
      <c r="I61" s="180"/>
      <c r="J61" s="180"/>
      <c r="K61" s="182" t="s">
        <v>19</v>
      </c>
    </row>
    <row r="62" spans="1:241" s="44" customFormat="1" ht="31.5" customHeight="1">
      <c r="A62" s="33"/>
      <c r="B62" s="217" t="s">
        <v>54</v>
      </c>
      <c r="C62" s="217"/>
      <c r="D62" s="217"/>
      <c r="E62" s="217"/>
      <c r="F62" s="61">
        <v>2160</v>
      </c>
      <c r="G62" s="62">
        <v>133</v>
      </c>
      <c r="H62" s="180"/>
      <c r="I62" s="180"/>
      <c r="J62" s="180"/>
      <c r="K62" s="182"/>
    </row>
    <row r="63" spans="1:241" s="44" customFormat="1">
      <c r="A63" s="33"/>
      <c r="B63" s="217" t="s">
        <v>55</v>
      </c>
      <c r="C63" s="217"/>
      <c r="D63" s="217"/>
      <c r="E63" s="217"/>
      <c r="F63" s="59">
        <v>2170</v>
      </c>
      <c r="G63" s="60">
        <v>134</v>
      </c>
      <c r="H63" s="178"/>
      <c r="I63" s="178"/>
      <c r="J63" s="178"/>
      <c r="K63" s="179" t="s">
        <v>19</v>
      </c>
    </row>
    <row r="64" spans="1:241" s="44" customFormat="1" ht="31.5" customHeight="1" thickBot="1">
      <c r="A64" s="33"/>
      <c r="B64" s="217" t="s">
        <v>56</v>
      </c>
      <c r="C64" s="217"/>
      <c r="D64" s="217"/>
      <c r="E64" s="219"/>
      <c r="F64" s="63">
        <v>2180</v>
      </c>
      <c r="G64" s="64">
        <v>139</v>
      </c>
      <c r="H64" s="187"/>
      <c r="I64" s="187"/>
      <c r="J64" s="187"/>
      <c r="K64" s="188" t="s">
        <v>19</v>
      </c>
    </row>
    <row r="65" spans="1:11" s="66" customFormat="1">
      <c r="A65" s="65"/>
      <c r="B65" s="226" t="s">
        <v>57</v>
      </c>
      <c r="C65" s="226"/>
      <c r="D65" s="226"/>
      <c r="E65" s="226"/>
      <c r="F65" s="41">
        <v>2200</v>
      </c>
      <c r="G65" s="42">
        <v>300</v>
      </c>
      <c r="H65" s="197">
        <f>H66+H68+H69+H70</f>
        <v>0</v>
      </c>
      <c r="I65" s="197">
        <f>I66+I68+I69+I70</f>
        <v>0</v>
      </c>
      <c r="J65" s="197">
        <f>J66+J68+J69+J70</f>
        <v>0</v>
      </c>
      <c r="K65" s="182" t="s">
        <v>19</v>
      </c>
    </row>
    <row r="66" spans="1:11" s="44" customFormat="1" ht="32.25" customHeight="1">
      <c r="A66" s="33"/>
      <c r="B66" s="217" t="s">
        <v>58</v>
      </c>
      <c r="C66" s="217"/>
      <c r="D66" s="217"/>
      <c r="E66" s="217"/>
      <c r="F66" s="40">
        <v>2210</v>
      </c>
      <c r="G66" s="35">
        <v>321</v>
      </c>
      <c r="H66" s="178">
        <v>0</v>
      </c>
      <c r="I66" s="178">
        <v>0</v>
      </c>
      <c r="J66" s="178">
        <v>0</v>
      </c>
      <c r="K66" s="179" t="s">
        <v>19</v>
      </c>
    </row>
    <row r="67" spans="1:11" s="44" customFormat="1">
      <c r="A67" s="33"/>
      <c r="B67" s="217" t="s">
        <v>59</v>
      </c>
      <c r="C67" s="217"/>
      <c r="D67" s="217"/>
      <c r="E67" s="217"/>
      <c r="F67" s="40">
        <v>2220</v>
      </c>
      <c r="G67" s="35">
        <v>323</v>
      </c>
      <c r="H67" s="178"/>
      <c r="I67" s="178"/>
      <c r="J67" s="178"/>
      <c r="K67" s="179"/>
    </row>
    <row r="68" spans="1:11" s="22" customFormat="1">
      <c r="A68" s="23"/>
      <c r="B68" s="217" t="s">
        <v>60</v>
      </c>
      <c r="C68" s="217"/>
      <c r="D68" s="217"/>
      <c r="E68" s="217"/>
      <c r="F68" s="40">
        <v>2230</v>
      </c>
      <c r="G68" s="51">
        <v>340</v>
      </c>
      <c r="H68" s="189"/>
      <c r="I68" s="189"/>
      <c r="J68" s="189"/>
      <c r="K68" s="190" t="s">
        <v>19</v>
      </c>
    </row>
    <row r="69" spans="1:11" s="22" customFormat="1">
      <c r="A69" s="23"/>
      <c r="B69" s="217" t="s">
        <v>61</v>
      </c>
      <c r="C69" s="217"/>
      <c r="D69" s="217"/>
      <c r="E69" s="217"/>
      <c r="F69" s="40">
        <v>2240</v>
      </c>
      <c r="G69" s="51">
        <v>350</v>
      </c>
      <c r="H69" s="189"/>
      <c r="I69" s="189"/>
      <c r="J69" s="189"/>
      <c r="K69" s="190" t="s">
        <v>19</v>
      </c>
    </row>
    <row r="70" spans="1:11" s="22" customFormat="1">
      <c r="A70" s="23"/>
      <c r="B70" s="217" t="s">
        <v>62</v>
      </c>
      <c r="C70" s="217"/>
      <c r="D70" s="217"/>
      <c r="E70" s="217"/>
      <c r="F70" s="40">
        <v>2250</v>
      </c>
      <c r="G70" s="51">
        <v>360</v>
      </c>
      <c r="H70" s="189"/>
      <c r="I70" s="189"/>
      <c r="J70" s="189"/>
      <c r="K70" s="190" t="s">
        <v>19</v>
      </c>
    </row>
    <row r="71" spans="1:11" s="58" customFormat="1">
      <c r="A71" s="54"/>
      <c r="B71" s="220" t="s">
        <v>63</v>
      </c>
      <c r="C71" s="220"/>
      <c r="D71" s="220"/>
      <c r="E71" s="220"/>
      <c r="F71" s="40">
        <v>2300</v>
      </c>
      <c r="G71" s="51">
        <v>850</v>
      </c>
      <c r="H71" s="194">
        <f>H73+H74</f>
        <v>0</v>
      </c>
      <c r="I71" s="194">
        <f>I73+I74</f>
        <v>0</v>
      </c>
      <c r="J71" s="194">
        <f>J73+J74</f>
        <v>0</v>
      </c>
      <c r="K71" s="190" t="s">
        <v>19</v>
      </c>
    </row>
    <row r="72" spans="1:11" s="69" customFormat="1">
      <c r="A72" s="67"/>
      <c r="B72" s="221" t="s">
        <v>64</v>
      </c>
      <c r="C72" s="221"/>
      <c r="D72" s="221"/>
      <c r="E72" s="221"/>
      <c r="F72" s="40">
        <v>2310</v>
      </c>
      <c r="G72" s="68">
        <v>851</v>
      </c>
      <c r="H72" s="198"/>
      <c r="I72" s="198"/>
      <c r="J72" s="198"/>
      <c r="K72" s="190" t="s">
        <v>19</v>
      </c>
    </row>
    <row r="73" spans="1:11" s="22" customFormat="1">
      <c r="A73" s="23"/>
      <c r="B73" s="221" t="s">
        <v>65</v>
      </c>
      <c r="C73" s="221"/>
      <c r="D73" s="221"/>
      <c r="E73" s="221"/>
      <c r="F73" s="40">
        <v>2320</v>
      </c>
      <c r="G73" s="51">
        <v>852</v>
      </c>
      <c r="H73" s="189"/>
      <c r="I73" s="189"/>
      <c r="J73" s="189"/>
      <c r="K73" s="190" t="s">
        <v>19</v>
      </c>
    </row>
    <row r="74" spans="1:11" s="22" customFormat="1">
      <c r="A74" s="23"/>
      <c r="B74" s="221" t="s">
        <v>66</v>
      </c>
      <c r="C74" s="221"/>
      <c r="D74" s="221"/>
      <c r="E74" s="221"/>
      <c r="F74" s="40">
        <v>2330</v>
      </c>
      <c r="G74" s="51">
        <v>853</v>
      </c>
      <c r="H74" s="189"/>
      <c r="I74" s="189"/>
      <c r="J74" s="189"/>
      <c r="K74" s="190" t="s">
        <v>19</v>
      </c>
    </row>
    <row r="75" spans="1:11" s="58" customFormat="1">
      <c r="A75" s="54"/>
      <c r="B75" s="220" t="s">
        <v>67</v>
      </c>
      <c r="C75" s="220"/>
      <c r="D75" s="220"/>
      <c r="E75" s="220"/>
      <c r="F75" s="41">
        <v>2400</v>
      </c>
      <c r="G75" s="45" t="s">
        <v>19</v>
      </c>
      <c r="H75" s="199">
        <f>H77+H78+H79+H80+H81</f>
        <v>0</v>
      </c>
      <c r="I75" s="199">
        <f>I77+I78+I79+I80+I81</f>
        <v>0</v>
      </c>
      <c r="J75" s="199">
        <f>J77+J78+J79+J80+J81</f>
        <v>0</v>
      </c>
      <c r="K75" s="186" t="s">
        <v>19</v>
      </c>
    </row>
    <row r="76" spans="1:11" s="58" customFormat="1">
      <c r="A76" s="54"/>
      <c r="B76" s="221" t="s">
        <v>68</v>
      </c>
      <c r="C76" s="221"/>
      <c r="D76" s="221"/>
      <c r="E76" s="221"/>
      <c r="F76" s="40">
        <v>2410</v>
      </c>
      <c r="G76" s="51">
        <v>613</v>
      </c>
      <c r="H76" s="194"/>
      <c r="I76" s="194"/>
      <c r="J76" s="194"/>
      <c r="K76" s="190"/>
    </row>
    <row r="77" spans="1:11" s="58" customFormat="1">
      <c r="A77" s="54"/>
      <c r="B77" s="221" t="s">
        <v>69</v>
      </c>
      <c r="C77" s="221"/>
      <c r="D77" s="221"/>
      <c r="E77" s="221"/>
      <c r="F77" s="40">
        <v>2420</v>
      </c>
      <c r="G77" s="51">
        <v>623</v>
      </c>
      <c r="H77" s="194"/>
      <c r="I77" s="194"/>
      <c r="J77" s="194"/>
      <c r="K77" s="190"/>
    </row>
    <row r="78" spans="1:11" s="58" customFormat="1">
      <c r="A78" s="54"/>
      <c r="B78" s="221" t="s">
        <v>70</v>
      </c>
      <c r="C78" s="221"/>
      <c r="D78" s="221"/>
      <c r="E78" s="221"/>
      <c r="F78" s="40">
        <v>2430</v>
      </c>
      <c r="G78" s="51">
        <v>634</v>
      </c>
      <c r="H78" s="194"/>
      <c r="I78" s="194"/>
      <c r="J78" s="194"/>
      <c r="K78" s="190"/>
    </row>
    <row r="79" spans="1:11" s="71" customFormat="1">
      <c r="A79" s="70"/>
      <c r="B79" s="221" t="s">
        <v>71</v>
      </c>
      <c r="C79" s="221"/>
      <c r="D79" s="221"/>
      <c r="E79" s="221"/>
      <c r="F79" s="40">
        <v>2440</v>
      </c>
      <c r="G79" s="51">
        <v>814</v>
      </c>
      <c r="H79" s="194"/>
      <c r="I79" s="194"/>
      <c r="J79" s="194"/>
      <c r="K79" s="190" t="s">
        <v>19</v>
      </c>
    </row>
    <row r="80" spans="1:11" s="22" customFormat="1">
      <c r="A80" s="23"/>
      <c r="B80" s="221" t="s">
        <v>72</v>
      </c>
      <c r="C80" s="221"/>
      <c r="D80" s="221"/>
      <c r="E80" s="221"/>
      <c r="F80" s="40">
        <v>2450</v>
      </c>
      <c r="G80" s="51">
        <v>862</v>
      </c>
      <c r="H80" s="189"/>
      <c r="I80" s="189"/>
      <c r="J80" s="189"/>
      <c r="K80" s="190" t="s">
        <v>19</v>
      </c>
    </row>
    <row r="81" spans="1:16" s="22" customFormat="1" ht="32.25" customHeight="1">
      <c r="A81" s="23"/>
      <c r="B81" s="221" t="s">
        <v>73</v>
      </c>
      <c r="C81" s="221"/>
      <c r="D81" s="221"/>
      <c r="E81" s="221"/>
      <c r="F81" s="40">
        <v>2460</v>
      </c>
      <c r="G81" s="51">
        <v>863</v>
      </c>
      <c r="H81" s="189"/>
      <c r="I81" s="189"/>
      <c r="J81" s="189"/>
      <c r="K81" s="190" t="s">
        <v>19</v>
      </c>
      <c r="P81" s="72"/>
    </row>
    <row r="82" spans="1:16" s="58" customFormat="1">
      <c r="A82" s="54"/>
      <c r="B82" s="220" t="s">
        <v>74</v>
      </c>
      <c r="C82" s="220"/>
      <c r="D82" s="220"/>
      <c r="E82" s="220"/>
      <c r="F82" s="40">
        <v>2500</v>
      </c>
      <c r="G82" s="51" t="s">
        <v>19</v>
      </c>
      <c r="H82" s="194">
        <f>H84</f>
        <v>0</v>
      </c>
      <c r="I82" s="194">
        <f>I84</f>
        <v>0</v>
      </c>
      <c r="J82" s="194">
        <f>J84</f>
        <v>0</v>
      </c>
      <c r="K82" s="190" t="s">
        <v>19</v>
      </c>
    </row>
    <row r="83" spans="1:16" s="22" customFormat="1">
      <c r="A83" s="23"/>
      <c r="B83" s="221" t="s">
        <v>75</v>
      </c>
      <c r="C83" s="221"/>
      <c r="D83" s="221"/>
      <c r="E83" s="221"/>
      <c r="F83" s="40">
        <v>2510</v>
      </c>
      <c r="G83" s="73">
        <v>831</v>
      </c>
      <c r="H83" s="189"/>
      <c r="I83" s="189"/>
      <c r="J83" s="189"/>
      <c r="K83" s="190" t="s">
        <v>19</v>
      </c>
    </row>
    <row r="84" spans="1:16" s="22" customFormat="1">
      <c r="A84" s="23"/>
      <c r="B84" s="221" t="s">
        <v>76</v>
      </c>
      <c r="C84" s="221"/>
      <c r="D84" s="221"/>
      <c r="E84" s="221"/>
      <c r="F84" s="40">
        <v>2520</v>
      </c>
      <c r="G84" s="73">
        <v>832</v>
      </c>
      <c r="H84" s="189"/>
      <c r="I84" s="189"/>
      <c r="J84" s="189"/>
      <c r="K84" s="190"/>
    </row>
    <row r="85" spans="1:16" s="58" customFormat="1">
      <c r="A85" s="54"/>
      <c r="B85" s="220" t="s">
        <v>77</v>
      </c>
      <c r="C85" s="220"/>
      <c r="D85" s="220"/>
      <c r="E85" s="220"/>
      <c r="F85" s="40">
        <v>2600</v>
      </c>
      <c r="G85" s="51" t="s">
        <v>19</v>
      </c>
      <c r="H85" s="194">
        <f>H87+H88+H89+H90+H91</f>
        <v>6007006</v>
      </c>
      <c r="I85" s="194">
        <f>I87+I88+I89+I90+I91</f>
        <v>6007006</v>
      </c>
      <c r="J85" s="194">
        <f>J87+J88+J89+J90+J91</f>
        <v>6007006</v>
      </c>
      <c r="K85" s="190"/>
    </row>
    <row r="86" spans="1:16" s="44" customFormat="1">
      <c r="A86" s="33"/>
      <c r="B86" s="221" t="s">
        <v>78</v>
      </c>
      <c r="C86" s="221"/>
      <c r="D86" s="221"/>
      <c r="E86" s="221"/>
      <c r="F86" s="40">
        <v>2610</v>
      </c>
      <c r="G86" s="35">
        <v>241</v>
      </c>
      <c r="H86" s="178"/>
      <c r="I86" s="178"/>
      <c r="J86" s="178"/>
      <c r="K86" s="200"/>
    </row>
    <row r="87" spans="1:16" s="44" customFormat="1">
      <c r="A87" s="33"/>
      <c r="B87" s="221" t="s">
        <v>79</v>
      </c>
      <c r="C87" s="221"/>
      <c r="D87" s="221"/>
      <c r="E87" s="221"/>
      <c r="F87" s="41">
        <v>2620</v>
      </c>
      <c r="G87" s="74">
        <v>243</v>
      </c>
      <c r="H87" s="180"/>
      <c r="I87" s="180"/>
      <c r="J87" s="180"/>
      <c r="K87" s="181"/>
    </row>
    <row r="88" spans="1:16" s="44" customFormat="1">
      <c r="A88" s="33"/>
      <c r="B88" s="221" t="s">
        <v>80</v>
      </c>
      <c r="C88" s="221"/>
      <c r="D88" s="221"/>
      <c r="E88" s="221"/>
      <c r="F88" s="40">
        <v>2630</v>
      </c>
      <c r="G88" s="75">
        <v>244</v>
      </c>
      <c r="H88" s="178">
        <v>5412821</v>
      </c>
      <c r="I88" s="178">
        <v>5412821</v>
      </c>
      <c r="J88" s="178">
        <v>5412821</v>
      </c>
      <c r="K88" s="200"/>
    </row>
    <row r="89" spans="1:16" s="44" customFormat="1">
      <c r="A89" s="33"/>
      <c r="B89" s="221" t="s">
        <v>81</v>
      </c>
      <c r="C89" s="221"/>
      <c r="D89" s="221"/>
      <c r="E89" s="221"/>
      <c r="F89" s="40">
        <v>2640</v>
      </c>
      <c r="G89" s="75">
        <v>245</v>
      </c>
      <c r="H89" s="178"/>
      <c r="I89" s="178"/>
      <c r="J89" s="178"/>
      <c r="K89" s="200"/>
    </row>
    <row r="90" spans="1:16" s="44" customFormat="1" ht="15.75" thickBot="1">
      <c r="A90" s="33"/>
      <c r="B90" s="224" t="s">
        <v>82</v>
      </c>
      <c r="C90" s="224"/>
      <c r="D90" s="224"/>
      <c r="E90" s="224"/>
      <c r="F90" s="46">
        <v>2650</v>
      </c>
      <c r="G90" s="76">
        <v>247</v>
      </c>
      <c r="H90" s="187">
        <v>594185</v>
      </c>
      <c r="I90" s="187">
        <v>594185</v>
      </c>
      <c r="J90" s="187">
        <v>594185</v>
      </c>
      <c r="K90" s="201"/>
    </row>
    <row r="91" spans="1:16" s="22" customFormat="1">
      <c r="A91" s="23"/>
      <c r="B91" s="225" t="s">
        <v>83</v>
      </c>
      <c r="C91" s="225"/>
      <c r="D91" s="225"/>
      <c r="E91" s="225"/>
      <c r="F91" s="41">
        <v>2700</v>
      </c>
      <c r="G91" s="45">
        <v>400</v>
      </c>
      <c r="H91" s="185">
        <f>H93</f>
        <v>0</v>
      </c>
      <c r="I91" s="185">
        <f>I93</f>
        <v>0</v>
      </c>
      <c r="J91" s="185">
        <f>J93</f>
        <v>0</v>
      </c>
      <c r="K91" s="202"/>
    </row>
    <row r="92" spans="1:16" s="22" customFormat="1">
      <c r="A92" s="23"/>
      <c r="B92" s="222" t="s">
        <v>84</v>
      </c>
      <c r="C92" s="222"/>
      <c r="D92" s="222"/>
      <c r="E92" s="222"/>
      <c r="F92" s="40">
        <v>2710</v>
      </c>
      <c r="G92" s="51">
        <v>406</v>
      </c>
      <c r="H92" s="189"/>
      <c r="I92" s="189"/>
      <c r="J92" s="189"/>
      <c r="K92" s="203"/>
    </row>
    <row r="93" spans="1:16" s="22" customFormat="1">
      <c r="A93" s="23"/>
      <c r="B93" s="222" t="s">
        <v>85</v>
      </c>
      <c r="C93" s="222"/>
      <c r="D93" s="222"/>
      <c r="E93" s="222"/>
      <c r="F93" s="40">
        <v>2720</v>
      </c>
      <c r="G93" s="51">
        <v>407</v>
      </c>
      <c r="H93" s="189"/>
      <c r="I93" s="189"/>
      <c r="J93" s="189"/>
      <c r="K93" s="203"/>
    </row>
    <row r="94" spans="1:16" s="22" customFormat="1">
      <c r="A94" s="23"/>
      <c r="B94" s="223" t="s">
        <v>174</v>
      </c>
      <c r="C94" s="223"/>
      <c r="D94" s="223"/>
      <c r="E94" s="223"/>
      <c r="F94" s="77">
        <v>3000</v>
      </c>
      <c r="G94" s="39" t="s">
        <v>19</v>
      </c>
      <c r="H94" s="199"/>
      <c r="I94" s="199"/>
      <c r="J94" s="199"/>
      <c r="K94" s="204" t="s">
        <v>19</v>
      </c>
    </row>
    <row r="95" spans="1:16" s="22" customFormat="1">
      <c r="A95" s="23"/>
      <c r="B95" s="217" t="s">
        <v>86</v>
      </c>
      <c r="C95" s="217"/>
      <c r="D95" s="217"/>
      <c r="E95" s="217"/>
      <c r="F95" s="40">
        <v>3010</v>
      </c>
      <c r="G95" s="51">
        <v>180</v>
      </c>
      <c r="H95" s="189"/>
      <c r="I95" s="189"/>
      <c r="J95" s="189"/>
      <c r="K95" s="190" t="s">
        <v>19</v>
      </c>
    </row>
    <row r="96" spans="1:16" s="22" customFormat="1">
      <c r="A96" s="23"/>
      <c r="B96" s="217" t="s">
        <v>173</v>
      </c>
      <c r="C96" s="217"/>
      <c r="D96" s="217"/>
      <c r="E96" s="217"/>
      <c r="F96" s="40">
        <v>3020</v>
      </c>
      <c r="G96" s="51">
        <v>180</v>
      </c>
      <c r="H96" s="189"/>
      <c r="I96" s="189"/>
      <c r="J96" s="189"/>
      <c r="K96" s="190" t="s">
        <v>19</v>
      </c>
    </row>
    <row r="97" spans="1:11" s="22" customFormat="1">
      <c r="A97" s="23"/>
      <c r="B97" s="217" t="s">
        <v>172</v>
      </c>
      <c r="C97" s="217"/>
      <c r="D97" s="217"/>
      <c r="E97" s="217"/>
      <c r="F97" s="40">
        <v>3030</v>
      </c>
      <c r="G97" s="51">
        <v>180</v>
      </c>
      <c r="H97" s="189"/>
      <c r="I97" s="189"/>
      <c r="J97" s="189"/>
      <c r="K97" s="190" t="s">
        <v>19</v>
      </c>
    </row>
    <row r="98" spans="1:11" customFormat="1">
      <c r="A98" s="23"/>
      <c r="B98" s="218" t="s">
        <v>171</v>
      </c>
      <c r="C98" s="218"/>
      <c r="D98" s="218"/>
      <c r="E98" s="218"/>
      <c r="F98" s="77">
        <v>4000</v>
      </c>
      <c r="G98" s="39" t="s">
        <v>19</v>
      </c>
      <c r="H98" s="185"/>
      <c r="I98" s="185"/>
      <c r="J98" s="185"/>
      <c r="K98" s="186" t="s">
        <v>19</v>
      </c>
    </row>
    <row r="99" spans="1:11" s="37" customFormat="1">
      <c r="A99" s="33"/>
      <c r="B99" s="217" t="s">
        <v>87</v>
      </c>
      <c r="C99" s="217"/>
      <c r="D99" s="217"/>
      <c r="E99" s="217"/>
      <c r="F99" s="40">
        <v>4010</v>
      </c>
      <c r="G99" s="75">
        <v>610</v>
      </c>
      <c r="H99" s="205"/>
      <c r="I99" s="205"/>
      <c r="J99" s="205"/>
      <c r="K99" s="179" t="s">
        <v>19</v>
      </c>
    </row>
    <row r="100" spans="1:11" s="37" customFormat="1">
      <c r="A100" s="33"/>
      <c r="B100" s="217" t="s">
        <v>88</v>
      </c>
      <c r="C100" s="217"/>
      <c r="D100" s="217"/>
      <c r="E100" s="217"/>
      <c r="F100" s="40">
        <v>4020</v>
      </c>
      <c r="G100" s="75">
        <v>610</v>
      </c>
      <c r="H100" s="205"/>
      <c r="I100" s="205"/>
      <c r="J100" s="205"/>
      <c r="K100" s="179"/>
    </row>
    <row r="101" spans="1:11" s="37" customFormat="1">
      <c r="A101" s="33"/>
      <c r="B101" s="217" t="s">
        <v>89</v>
      </c>
      <c r="C101" s="217"/>
      <c r="D101" s="217"/>
      <c r="E101" s="217"/>
      <c r="F101" s="40">
        <v>4030</v>
      </c>
      <c r="G101" s="75">
        <v>520</v>
      </c>
      <c r="H101" s="205"/>
      <c r="I101" s="205"/>
      <c r="J101" s="205"/>
      <c r="K101" s="179"/>
    </row>
    <row r="102" spans="1:11" s="37" customFormat="1">
      <c r="A102" s="33"/>
      <c r="B102" s="217" t="s">
        <v>90</v>
      </c>
      <c r="C102" s="217"/>
      <c r="D102" s="217"/>
      <c r="E102" s="217"/>
      <c r="F102" s="40">
        <v>4040</v>
      </c>
      <c r="G102" s="75">
        <v>530</v>
      </c>
      <c r="H102" s="205"/>
      <c r="I102" s="205"/>
      <c r="J102" s="205"/>
      <c r="K102" s="179"/>
    </row>
    <row r="103" spans="1:11" s="37" customFormat="1">
      <c r="A103" s="33"/>
      <c r="B103" s="217" t="s">
        <v>91</v>
      </c>
      <c r="C103" s="217"/>
      <c r="D103" s="217"/>
      <c r="E103" s="217"/>
      <c r="F103" s="40">
        <v>4050</v>
      </c>
      <c r="G103" s="75">
        <v>540</v>
      </c>
      <c r="H103" s="205"/>
      <c r="I103" s="205"/>
      <c r="J103" s="205"/>
      <c r="K103" s="179"/>
    </row>
    <row r="104" spans="1:11" s="37" customFormat="1" ht="15.75" thickBot="1">
      <c r="A104" s="33"/>
      <c r="B104" s="217" t="s">
        <v>92</v>
      </c>
      <c r="C104" s="217"/>
      <c r="D104" s="217"/>
      <c r="E104" s="219"/>
      <c r="F104" s="78">
        <v>4060</v>
      </c>
      <c r="G104" s="79">
        <v>810</v>
      </c>
      <c r="H104" s="206"/>
      <c r="I104" s="206"/>
      <c r="J104" s="206"/>
      <c r="K104" s="207"/>
    </row>
  </sheetData>
  <mergeCells count="105">
    <mergeCell ref="H1:K1"/>
    <mergeCell ref="I2:K2"/>
    <mergeCell ref="I3:K3"/>
    <mergeCell ref="I4:K4"/>
    <mergeCell ref="I5:K5"/>
    <mergeCell ref="E12:H12"/>
    <mergeCell ref="I13:J13"/>
    <mergeCell ref="I15:J15"/>
    <mergeCell ref="B16:C16"/>
    <mergeCell ref="I16:J16"/>
    <mergeCell ref="I17:J17"/>
    <mergeCell ref="I6:K6"/>
    <mergeCell ref="I7:K7"/>
    <mergeCell ref="I8:K8"/>
    <mergeCell ref="I9:K9"/>
    <mergeCell ref="B10:J10"/>
    <mergeCell ref="B11:J11"/>
    <mergeCell ref="B24:E24"/>
    <mergeCell ref="B25:E25"/>
    <mergeCell ref="B26:E26"/>
    <mergeCell ref="K18:K19"/>
    <mergeCell ref="E19:G19"/>
    <mergeCell ref="I20:J20"/>
    <mergeCell ref="B21:K21"/>
    <mergeCell ref="B22:E23"/>
    <mergeCell ref="F22:F23"/>
    <mergeCell ref="G22:G23"/>
    <mergeCell ref="H22:K22"/>
    <mergeCell ref="B30:E30"/>
    <mergeCell ref="B31:E31"/>
    <mergeCell ref="B32:E32"/>
    <mergeCell ref="B27:E27"/>
    <mergeCell ref="B28:E28"/>
    <mergeCell ref="B29:E29"/>
    <mergeCell ref="B36:E36"/>
    <mergeCell ref="B37:E37"/>
    <mergeCell ref="B38:E38"/>
    <mergeCell ref="B40:E40"/>
    <mergeCell ref="B33:E33"/>
    <mergeCell ref="B34:E34"/>
    <mergeCell ref="B35:E35"/>
    <mergeCell ref="B46:E46"/>
    <mergeCell ref="B47:E47"/>
    <mergeCell ref="B48:E48"/>
    <mergeCell ref="B49:E49"/>
    <mergeCell ref="B50:E50"/>
    <mergeCell ref="B41:E41"/>
    <mergeCell ref="B42:E42"/>
    <mergeCell ref="B43:E43"/>
    <mergeCell ref="B44:E44"/>
    <mergeCell ref="B45:E45"/>
    <mergeCell ref="B55:E55"/>
    <mergeCell ref="B56:E56"/>
    <mergeCell ref="B57:E57"/>
    <mergeCell ref="B51:E51"/>
    <mergeCell ref="B52:E52"/>
    <mergeCell ref="B53:E53"/>
    <mergeCell ref="B54:E54"/>
    <mergeCell ref="B61:E61"/>
    <mergeCell ref="B62:E62"/>
    <mergeCell ref="B63:E63"/>
    <mergeCell ref="B64:E64"/>
    <mergeCell ref="B65:E65"/>
    <mergeCell ref="B58:E58"/>
    <mergeCell ref="B59:E59"/>
    <mergeCell ref="B60:E60"/>
    <mergeCell ref="B70:E70"/>
    <mergeCell ref="B71:E71"/>
    <mergeCell ref="B72:E72"/>
    <mergeCell ref="B66:E66"/>
    <mergeCell ref="B67:E67"/>
    <mergeCell ref="B68:E68"/>
    <mergeCell ref="B69:E69"/>
    <mergeCell ref="B77:E77"/>
    <mergeCell ref="B78:E78"/>
    <mergeCell ref="B79:E79"/>
    <mergeCell ref="B80:E80"/>
    <mergeCell ref="B73:E73"/>
    <mergeCell ref="B74:E74"/>
    <mergeCell ref="B75:E75"/>
    <mergeCell ref="B76:E76"/>
    <mergeCell ref="B84:E84"/>
    <mergeCell ref="B85:E85"/>
    <mergeCell ref="B86:E86"/>
    <mergeCell ref="B87:E87"/>
    <mergeCell ref="B81:E81"/>
    <mergeCell ref="B82:E82"/>
    <mergeCell ref="B83:E83"/>
    <mergeCell ref="B93:E93"/>
    <mergeCell ref="B94:E94"/>
    <mergeCell ref="B95:E95"/>
    <mergeCell ref="B88:E88"/>
    <mergeCell ref="B89:E89"/>
    <mergeCell ref="B90:E90"/>
    <mergeCell ref="B91:E91"/>
    <mergeCell ref="B92:E92"/>
    <mergeCell ref="B99:E99"/>
    <mergeCell ref="B100:E100"/>
    <mergeCell ref="B101:E101"/>
    <mergeCell ref="B102:E102"/>
    <mergeCell ref="B103:E103"/>
    <mergeCell ref="B96:E96"/>
    <mergeCell ref="B97:E97"/>
    <mergeCell ref="B98:E98"/>
    <mergeCell ref="B104:E104"/>
  </mergeCells>
  <pageMargins left="0.11811023622047245" right="0.11811023622047245" top="0" bottom="0.74803149606299213" header="0.31496062992125984" footer="0.31496062992125984"/>
  <pageSetup paperSize="9" scale="75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D200"/>
  <sheetViews>
    <sheetView tabSelected="1" topLeftCell="A38" workbookViewId="0">
      <selection activeCell="B46" sqref="B46"/>
    </sheetView>
  </sheetViews>
  <sheetFormatPr defaultColWidth="8.85546875" defaultRowHeight="15"/>
  <cols>
    <col min="1" max="1" width="1.28515625" style="143" customWidth="1"/>
    <col min="2" max="2" width="10.140625" style="124" customWidth="1"/>
    <col min="3" max="3" width="5.7109375" style="125" customWidth="1"/>
    <col min="4" max="4" width="13.7109375" style="125" customWidth="1"/>
    <col min="5" max="5" width="11.42578125" style="125" customWidth="1"/>
    <col min="6" max="6" width="10.28515625" style="124" customWidth="1"/>
    <col min="7" max="7" width="55.42578125" style="124" customWidth="1"/>
    <col min="8" max="8" width="10.42578125" style="124" customWidth="1"/>
    <col min="9" max="9" width="9.42578125" style="124" customWidth="1"/>
    <col min="10" max="10" width="15.7109375" style="144" customWidth="1"/>
    <col min="11" max="11" width="13.42578125" style="145" customWidth="1"/>
    <col min="12" max="12" width="13.85546875" style="124" customWidth="1"/>
    <col min="13" max="13" width="13.28515625" style="124" customWidth="1"/>
    <col min="14" max="14" width="13.42578125" style="124" customWidth="1"/>
    <col min="15" max="15" width="14" style="124" customWidth="1"/>
    <col min="16" max="56" width="8.85546875" style="124"/>
    <col min="57" max="16384" width="8.85546875" style="143"/>
  </cols>
  <sheetData>
    <row r="1" spans="1:56">
      <c r="K1" s="144"/>
    </row>
    <row r="2" spans="1:56" s="80" customFormat="1" ht="27.75" customHeight="1">
      <c r="B2" s="300" t="s">
        <v>93</v>
      </c>
      <c r="C2" s="301"/>
      <c r="D2" s="301"/>
      <c r="E2" s="301"/>
      <c r="F2" s="301"/>
      <c r="G2" s="301"/>
      <c r="H2" s="301"/>
      <c r="I2" s="301"/>
      <c r="J2" s="301"/>
      <c r="K2" s="301"/>
      <c r="L2" s="301"/>
      <c r="M2" s="301"/>
      <c r="N2" s="301"/>
      <c r="O2" s="30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  <c r="AG2" s="81"/>
      <c r="AH2" s="81"/>
      <c r="AI2" s="81"/>
      <c r="AJ2" s="81"/>
      <c r="AK2" s="81"/>
      <c r="AL2" s="81"/>
      <c r="AM2" s="81"/>
      <c r="AN2" s="81"/>
      <c r="AO2" s="81"/>
      <c r="AP2" s="81"/>
      <c r="AQ2" s="81"/>
      <c r="AR2" s="81"/>
      <c r="AS2" s="81"/>
      <c r="AT2" s="81"/>
      <c r="AU2" s="81"/>
      <c r="AV2" s="81"/>
      <c r="AW2" s="81"/>
      <c r="AX2" s="81"/>
      <c r="AY2" s="81"/>
      <c r="AZ2" s="81"/>
      <c r="BA2" s="81"/>
      <c r="BB2" s="81"/>
      <c r="BC2" s="81"/>
      <c r="BD2" s="81"/>
    </row>
    <row r="3" spans="1:56" s="80" customFormat="1" ht="15.75" customHeight="1">
      <c r="B3" s="81"/>
      <c r="C3" s="81"/>
      <c r="D3" s="81"/>
      <c r="E3" s="82"/>
      <c r="F3" s="82"/>
      <c r="G3" s="81"/>
      <c r="H3" s="81"/>
      <c r="I3" s="81"/>
      <c r="J3" s="83"/>
      <c r="K3" s="83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1"/>
      <c r="AK3" s="81"/>
      <c r="AL3" s="81"/>
      <c r="AM3" s="81"/>
      <c r="AN3" s="81"/>
      <c r="AO3" s="81"/>
      <c r="AP3" s="81"/>
      <c r="AQ3" s="81"/>
      <c r="AR3" s="81"/>
      <c r="AS3" s="81"/>
      <c r="AT3" s="81"/>
      <c r="AU3" s="81"/>
      <c r="AV3" s="81"/>
      <c r="AW3" s="81"/>
      <c r="AX3" s="81"/>
      <c r="AY3" s="81"/>
      <c r="AZ3" s="81"/>
      <c r="BA3" s="81"/>
      <c r="BB3" s="81"/>
      <c r="BC3" s="81"/>
      <c r="BD3" s="81"/>
    </row>
    <row r="4" spans="1:56" s="80" customFormat="1" ht="27.75" customHeight="1">
      <c r="B4" s="302" t="s">
        <v>94</v>
      </c>
      <c r="C4" s="303" t="s">
        <v>13</v>
      </c>
      <c r="D4" s="303"/>
      <c r="E4" s="303"/>
      <c r="F4" s="303"/>
      <c r="G4" s="303"/>
      <c r="H4" s="303" t="s">
        <v>95</v>
      </c>
      <c r="I4" s="304" t="s">
        <v>96</v>
      </c>
      <c r="J4" s="304" t="s">
        <v>97</v>
      </c>
      <c r="K4" s="304" t="s">
        <v>98</v>
      </c>
      <c r="L4" s="306" t="s">
        <v>16</v>
      </c>
      <c r="M4" s="306"/>
      <c r="N4" s="306"/>
      <c r="O4" s="307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  <c r="AA4" s="81"/>
      <c r="AB4" s="81"/>
      <c r="AC4" s="81"/>
      <c r="AD4" s="81"/>
      <c r="AE4" s="81"/>
      <c r="AF4" s="81"/>
      <c r="AG4" s="81"/>
      <c r="AH4" s="81"/>
      <c r="AI4" s="81"/>
      <c r="AJ4" s="81"/>
      <c r="AK4" s="81"/>
      <c r="AL4" s="81"/>
      <c r="AM4" s="81"/>
      <c r="AN4" s="81"/>
      <c r="AO4" s="81"/>
      <c r="AP4" s="81"/>
      <c r="AQ4" s="81"/>
      <c r="AR4" s="81"/>
      <c r="AS4" s="81"/>
      <c r="AT4" s="81"/>
      <c r="AU4" s="81"/>
      <c r="AV4" s="81"/>
      <c r="AW4" s="81"/>
      <c r="AX4" s="81"/>
      <c r="AY4" s="81"/>
      <c r="AZ4" s="81"/>
      <c r="BA4" s="81"/>
      <c r="BB4" s="81"/>
      <c r="BC4" s="81"/>
      <c r="BD4" s="81"/>
    </row>
    <row r="5" spans="1:56" s="80" customFormat="1" ht="65.25" customHeight="1">
      <c r="B5" s="302"/>
      <c r="C5" s="303"/>
      <c r="D5" s="303"/>
      <c r="E5" s="303"/>
      <c r="F5" s="303"/>
      <c r="G5" s="303"/>
      <c r="H5" s="303"/>
      <c r="I5" s="305"/>
      <c r="J5" s="305"/>
      <c r="K5" s="305"/>
      <c r="L5" s="84" t="s">
        <v>207</v>
      </c>
      <c r="M5" s="216" t="s">
        <v>208</v>
      </c>
      <c r="N5" s="216" t="s">
        <v>209</v>
      </c>
      <c r="O5" s="85" t="s">
        <v>99</v>
      </c>
      <c r="P5" s="81"/>
      <c r="Q5" s="81"/>
      <c r="R5" s="81"/>
      <c r="S5" s="81"/>
      <c r="T5" s="81"/>
      <c r="U5" s="81"/>
      <c r="V5" s="81"/>
      <c r="W5" s="81"/>
      <c r="X5" s="81"/>
      <c r="Y5" s="81"/>
      <c r="Z5" s="81"/>
      <c r="AA5" s="81"/>
      <c r="AB5" s="81"/>
      <c r="AC5" s="81"/>
      <c r="AD5" s="81"/>
      <c r="AE5" s="81"/>
      <c r="AF5" s="81"/>
      <c r="AG5" s="81"/>
      <c r="AH5" s="81"/>
      <c r="AI5" s="81"/>
      <c r="AJ5" s="81"/>
      <c r="AK5" s="81"/>
      <c r="AL5" s="81"/>
      <c r="AM5" s="81"/>
      <c r="AN5" s="81"/>
      <c r="AO5" s="81"/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</row>
    <row r="6" spans="1:56" s="86" customFormat="1" ht="15.95" customHeight="1" thickBot="1">
      <c r="B6" s="87">
        <v>1</v>
      </c>
      <c r="C6" s="308">
        <v>2</v>
      </c>
      <c r="D6" s="309"/>
      <c r="E6" s="309"/>
      <c r="F6" s="309"/>
      <c r="G6" s="310"/>
      <c r="H6" s="88">
        <v>3</v>
      </c>
      <c r="I6" s="88" t="s">
        <v>100</v>
      </c>
      <c r="J6" s="88" t="s">
        <v>101</v>
      </c>
      <c r="K6" s="88" t="s">
        <v>102</v>
      </c>
      <c r="L6" s="88" t="s">
        <v>103</v>
      </c>
      <c r="M6" s="88" t="s">
        <v>104</v>
      </c>
      <c r="N6" s="89" t="s">
        <v>105</v>
      </c>
      <c r="O6" s="90">
        <v>10</v>
      </c>
      <c r="P6" s="91"/>
      <c r="Q6" s="91"/>
      <c r="R6" s="91"/>
      <c r="S6" s="91"/>
      <c r="T6" s="91"/>
      <c r="U6" s="91"/>
      <c r="V6" s="91"/>
      <c r="W6" s="91"/>
      <c r="X6" s="91"/>
      <c r="Y6" s="91"/>
      <c r="Z6" s="91"/>
      <c r="AA6" s="91"/>
      <c r="AB6" s="91"/>
      <c r="AC6" s="91"/>
      <c r="AD6" s="91"/>
      <c r="AE6" s="91"/>
      <c r="AF6" s="91"/>
      <c r="AG6" s="91"/>
      <c r="AH6" s="91"/>
      <c r="AI6" s="91"/>
      <c r="AJ6" s="91"/>
      <c r="AK6" s="91"/>
      <c r="AL6" s="91"/>
      <c r="AM6" s="91"/>
      <c r="AN6" s="91"/>
      <c r="AO6" s="91"/>
      <c r="AP6" s="91"/>
      <c r="AQ6" s="91"/>
      <c r="AR6" s="91"/>
      <c r="AS6" s="91"/>
      <c r="AT6" s="91"/>
      <c r="AU6" s="91"/>
      <c r="AV6" s="91"/>
      <c r="AW6" s="91"/>
      <c r="AX6" s="91"/>
      <c r="AY6" s="91"/>
      <c r="AZ6" s="91"/>
      <c r="BA6" s="91"/>
      <c r="BB6" s="91"/>
      <c r="BC6" s="91"/>
      <c r="BD6" s="91"/>
    </row>
    <row r="7" spans="1:56" s="92" customFormat="1" ht="30" customHeight="1">
      <c r="B7" s="93">
        <v>1</v>
      </c>
      <c r="C7" s="311" t="s">
        <v>106</v>
      </c>
      <c r="D7" s="312"/>
      <c r="E7" s="312"/>
      <c r="F7" s="312"/>
      <c r="G7" s="312"/>
      <c r="H7" s="94" t="s">
        <v>107</v>
      </c>
      <c r="I7" s="95" t="s">
        <v>19</v>
      </c>
      <c r="J7" s="96" t="s">
        <v>19</v>
      </c>
      <c r="K7" s="96" t="s">
        <v>19</v>
      </c>
      <c r="L7" s="149">
        <f>L10+L17</f>
        <v>6007006</v>
      </c>
      <c r="M7" s="149">
        <f t="shared" ref="M7:N7" si="0">M17</f>
        <v>6007006</v>
      </c>
      <c r="N7" s="149">
        <f t="shared" si="0"/>
        <v>6007006</v>
      </c>
      <c r="O7" s="150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  <c r="AA7" s="83"/>
      <c r="AB7" s="83"/>
      <c r="AC7" s="83"/>
      <c r="AD7" s="83"/>
      <c r="AE7" s="83"/>
      <c r="AF7" s="83"/>
      <c r="AG7" s="83"/>
      <c r="AH7" s="83"/>
      <c r="AI7" s="83"/>
      <c r="AJ7" s="83"/>
      <c r="AK7" s="83"/>
      <c r="AL7" s="83"/>
      <c r="AM7" s="83"/>
      <c r="AN7" s="83"/>
      <c r="AO7" s="83"/>
      <c r="AP7" s="83"/>
      <c r="AQ7" s="83"/>
      <c r="AR7" s="83"/>
      <c r="AS7" s="83"/>
      <c r="AT7" s="83"/>
      <c r="AU7" s="83"/>
      <c r="AV7" s="83"/>
      <c r="AW7" s="83"/>
      <c r="AX7" s="83"/>
      <c r="AY7" s="83"/>
      <c r="AZ7" s="83"/>
      <c r="BA7" s="83"/>
      <c r="BB7" s="83"/>
      <c r="BC7" s="83"/>
      <c r="BD7" s="83"/>
    </row>
    <row r="8" spans="1:56" s="92" customFormat="1" ht="33.75" customHeight="1">
      <c r="A8" s="97"/>
      <c r="B8" s="98" t="s">
        <v>108</v>
      </c>
      <c r="C8" s="313" t="s">
        <v>170</v>
      </c>
      <c r="D8" s="314"/>
      <c r="E8" s="314"/>
      <c r="F8" s="314"/>
      <c r="G8" s="314"/>
      <c r="H8" s="99" t="s">
        <v>109</v>
      </c>
      <c r="I8" s="100" t="s">
        <v>19</v>
      </c>
      <c r="J8" s="100" t="s">
        <v>19</v>
      </c>
      <c r="K8" s="100" t="s">
        <v>19</v>
      </c>
      <c r="L8" s="151"/>
      <c r="M8" s="151"/>
      <c r="N8" s="151"/>
      <c r="O8" s="152"/>
      <c r="P8" s="83"/>
      <c r="Q8" s="83"/>
      <c r="R8" s="83"/>
      <c r="S8" s="83"/>
      <c r="T8" s="83"/>
      <c r="U8" s="83"/>
      <c r="V8" s="83"/>
      <c r="W8" s="83"/>
      <c r="X8" s="83"/>
      <c r="Y8" s="83"/>
      <c r="Z8" s="83"/>
      <c r="AA8" s="83"/>
      <c r="AB8" s="83"/>
      <c r="AC8" s="83"/>
      <c r="AD8" s="83"/>
      <c r="AE8" s="83"/>
      <c r="AF8" s="83"/>
      <c r="AG8" s="83"/>
      <c r="AH8" s="83"/>
      <c r="AI8" s="83"/>
      <c r="AJ8" s="83"/>
      <c r="AK8" s="83"/>
      <c r="AL8" s="83"/>
      <c r="AM8" s="83"/>
      <c r="AN8" s="83"/>
      <c r="AO8" s="83"/>
      <c r="AP8" s="83"/>
      <c r="AQ8" s="83"/>
      <c r="AR8" s="83"/>
      <c r="AS8" s="83"/>
      <c r="AT8" s="83"/>
      <c r="AU8" s="83"/>
      <c r="AV8" s="83"/>
      <c r="AW8" s="83"/>
      <c r="AX8" s="83"/>
      <c r="AY8" s="83"/>
      <c r="AZ8" s="83"/>
      <c r="BA8" s="83"/>
      <c r="BB8" s="83"/>
      <c r="BC8" s="83"/>
      <c r="BD8" s="83"/>
    </row>
    <row r="9" spans="1:56" s="92" customFormat="1" ht="33.75" customHeight="1">
      <c r="A9" s="97"/>
      <c r="B9" s="98" t="s">
        <v>110</v>
      </c>
      <c r="C9" s="294" t="s">
        <v>111</v>
      </c>
      <c r="D9" s="295"/>
      <c r="E9" s="295"/>
      <c r="F9" s="295"/>
      <c r="G9" s="295"/>
      <c r="H9" s="99" t="s">
        <v>112</v>
      </c>
      <c r="I9" s="100" t="s">
        <v>19</v>
      </c>
      <c r="J9" s="100" t="s">
        <v>19</v>
      </c>
      <c r="K9" s="100" t="s">
        <v>19</v>
      </c>
      <c r="L9" s="151"/>
      <c r="M9" s="151"/>
      <c r="N9" s="151"/>
      <c r="O9" s="152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  <c r="AC9" s="83"/>
      <c r="AD9" s="83"/>
      <c r="AE9" s="83"/>
      <c r="AF9" s="83"/>
      <c r="AG9" s="83"/>
      <c r="AH9" s="83"/>
      <c r="AI9" s="83"/>
      <c r="AJ9" s="83"/>
      <c r="AK9" s="83"/>
      <c r="AL9" s="83"/>
      <c r="AM9" s="83"/>
      <c r="AN9" s="83"/>
      <c r="AO9" s="83"/>
      <c r="AP9" s="83"/>
      <c r="AQ9" s="83"/>
      <c r="AR9" s="83"/>
      <c r="AS9" s="83"/>
      <c r="AT9" s="83"/>
      <c r="AU9" s="83"/>
      <c r="AV9" s="83"/>
      <c r="AW9" s="83"/>
      <c r="AX9" s="83"/>
      <c r="AY9" s="83"/>
      <c r="AZ9" s="83"/>
      <c r="BA9" s="83"/>
      <c r="BB9" s="83"/>
      <c r="BC9" s="83"/>
      <c r="BD9" s="83"/>
    </row>
    <row r="10" spans="1:56" s="92" customFormat="1" ht="38.25" customHeight="1">
      <c r="A10" s="97"/>
      <c r="B10" s="98" t="s">
        <v>113</v>
      </c>
      <c r="C10" s="294" t="s">
        <v>114</v>
      </c>
      <c r="D10" s="295"/>
      <c r="E10" s="295"/>
      <c r="F10" s="295"/>
      <c r="G10" s="315"/>
      <c r="H10" s="101" t="s">
        <v>115</v>
      </c>
      <c r="I10" s="100" t="s">
        <v>19</v>
      </c>
      <c r="J10" s="100" t="s">
        <v>19</v>
      </c>
      <c r="K10" s="100" t="s">
        <v>19</v>
      </c>
      <c r="L10" s="151">
        <f>L11</f>
        <v>709341</v>
      </c>
      <c r="M10" s="151"/>
      <c r="N10" s="151"/>
      <c r="O10" s="152"/>
      <c r="P10" s="83"/>
      <c r="Q10" s="83"/>
      <c r="R10" s="83"/>
      <c r="S10" s="83"/>
      <c r="T10" s="83"/>
      <c r="U10" s="83"/>
      <c r="V10" s="83"/>
      <c r="W10" s="83"/>
      <c r="X10" s="83"/>
      <c r="Y10" s="83"/>
      <c r="Z10" s="83"/>
      <c r="AA10" s="83"/>
      <c r="AB10" s="83"/>
      <c r="AC10" s="83"/>
      <c r="AD10" s="83"/>
      <c r="AE10" s="83"/>
      <c r="AF10" s="83"/>
      <c r="AG10" s="83"/>
      <c r="AH10" s="83"/>
      <c r="AI10" s="83"/>
      <c r="AJ10" s="83"/>
      <c r="AK10" s="83"/>
      <c r="AL10" s="83"/>
      <c r="AM10" s="83"/>
      <c r="AN10" s="83"/>
      <c r="AO10" s="83"/>
      <c r="AP10" s="83"/>
      <c r="AQ10" s="83"/>
      <c r="AR10" s="83"/>
      <c r="AS10" s="83"/>
      <c r="AT10" s="83"/>
      <c r="AU10" s="83"/>
      <c r="AV10" s="83"/>
      <c r="AW10" s="83"/>
      <c r="AX10" s="83"/>
      <c r="AY10" s="83"/>
      <c r="AZ10" s="83"/>
      <c r="BA10" s="83"/>
      <c r="BB10" s="83"/>
      <c r="BC10" s="83"/>
      <c r="BD10" s="83"/>
    </row>
    <row r="11" spans="1:56" s="102" customFormat="1" ht="32.25" customHeight="1">
      <c r="B11" s="98" t="s">
        <v>116</v>
      </c>
      <c r="C11" s="291" t="s">
        <v>117</v>
      </c>
      <c r="D11" s="292"/>
      <c r="E11" s="292"/>
      <c r="F11" s="292"/>
      <c r="G11" s="292"/>
      <c r="H11" s="99" t="s">
        <v>118</v>
      </c>
      <c r="I11" s="103" t="s">
        <v>19</v>
      </c>
      <c r="J11" s="103" t="s">
        <v>19</v>
      </c>
      <c r="K11" s="103" t="s">
        <v>19</v>
      </c>
      <c r="L11" s="153">
        <v>709341</v>
      </c>
      <c r="M11" s="153"/>
      <c r="N11" s="153"/>
      <c r="O11" s="154"/>
    </row>
    <row r="12" spans="1:56" s="102" customFormat="1" ht="18" customHeight="1">
      <c r="B12" s="98"/>
      <c r="C12" s="287" t="s">
        <v>119</v>
      </c>
      <c r="D12" s="288"/>
      <c r="E12" s="288"/>
      <c r="F12" s="288"/>
      <c r="G12" s="288"/>
      <c r="H12" s="99"/>
      <c r="I12" s="103"/>
      <c r="J12" s="103"/>
      <c r="K12" s="103"/>
      <c r="L12" s="153"/>
      <c r="M12" s="153"/>
      <c r="N12" s="153"/>
      <c r="O12" s="154"/>
    </row>
    <row r="13" spans="1:56" s="102" customFormat="1" ht="16.5" customHeight="1">
      <c r="B13" s="98"/>
      <c r="C13" s="104"/>
      <c r="D13" s="105"/>
      <c r="E13" s="105"/>
      <c r="F13" s="105"/>
      <c r="G13" s="105"/>
      <c r="H13" s="99"/>
      <c r="I13" s="103"/>
      <c r="J13" s="103"/>
      <c r="K13" s="103"/>
      <c r="L13" s="153"/>
      <c r="M13" s="153"/>
      <c r="N13" s="153"/>
      <c r="O13" s="154"/>
    </row>
    <row r="14" spans="1:56" s="102" customFormat="1" ht="20.25" customHeight="1">
      <c r="B14" s="98"/>
      <c r="C14" s="287" t="s">
        <v>120</v>
      </c>
      <c r="D14" s="288"/>
      <c r="E14" s="288"/>
      <c r="F14" s="288"/>
      <c r="G14" s="288"/>
      <c r="H14" s="99"/>
      <c r="I14" s="103"/>
      <c r="J14" s="103"/>
      <c r="K14" s="103"/>
      <c r="L14" s="153"/>
      <c r="M14" s="153"/>
      <c r="N14" s="153"/>
      <c r="O14" s="154"/>
    </row>
    <row r="15" spans="1:56" s="102" customFormat="1" ht="20.25" customHeight="1">
      <c r="B15" s="98"/>
      <c r="C15" s="104"/>
      <c r="D15" s="105"/>
      <c r="E15" s="105"/>
      <c r="F15" s="105"/>
      <c r="G15" s="105"/>
      <c r="H15" s="99"/>
      <c r="I15" s="103"/>
      <c r="J15" s="103"/>
      <c r="K15" s="103"/>
      <c r="L15" s="153"/>
      <c r="M15" s="153"/>
      <c r="N15" s="153"/>
      <c r="O15" s="154"/>
    </row>
    <row r="16" spans="1:56" s="102" customFormat="1" ht="19.5" customHeight="1">
      <c r="B16" s="98" t="s">
        <v>121</v>
      </c>
      <c r="C16" s="291" t="s">
        <v>122</v>
      </c>
      <c r="D16" s="292"/>
      <c r="E16" s="292"/>
      <c r="F16" s="292"/>
      <c r="G16" s="292"/>
      <c r="H16" s="101" t="s">
        <v>123</v>
      </c>
      <c r="I16" s="103" t="s">
        <v>19</v>
      </c>
      <c r="J16" s="103" t="s">
        <v>19</v>
      </c>
      <c r="K16" s="103" t="s">
        <v>19</v>
      </c>
      <c r="L16" s="155"/>
      <c r="M16" s="153"/>
      <c r="N16" s="153"/>
      <c r="O16" s="154"/>
    </row>
    <row r="17" spans="1:15" s="81" customFormat="1" ht="35.25" customHeight="1">
      <c r="A17" s="102"/>
      <c r="B17" s="98" t="s">
        <v>124</v>
      </c>
      <c r="C17" s="294" t="s">
        <v>125</v>
      </c>
      <c r="D17" s="295"/>
      <c r="E17" s="295"/>
      <c r="F17" s="295"/>
      <c r="G17" s="295"/>
      <c r="H17" s="99" t="s">
        <v>126</v>
      </c>
      <c r="I17" s="106" t="s">
        <v>19</v>
      </c>
      <c r="J17" s="106" t="s">
        <v>19</v>
      </c>
      <c r="K17" s="106" t="s">
        <v>19</v>
      </c>
      <c r="L17" s="156">
        <f>L18+L21+L31</f>
        <v>5297665</v>
      </c>
      <c r="M17" s="156">
        <f t="shared" ref="M17:N17" si="1">M18+M21+M31</f>
        <v>6007006</v>
      </c>
      <c r="N17" s="156">
        <f t="shared" si="1"/>
        <v>6007006</v>
      </c>
      <c r="O17" s="157"/>
    </row>
    <row r="18" spans="1:15" s="81" customFormat="1" ht="33" customHeight="1">
      <c r="A18" s="82"/>
      <c r="B18" s="107" t="s">
        <v>127</v>
      </c>
      <c r="C18" s="296" t="s">
        <v>180</v>
      </c>
      <c r="D18" s="297"/>
      <c r="E18" s="297"/>
      <c r="F18" s="297"/>
      <c r="G18" s="297"/>
      <c r="H18" s="108" t="s">
        <v>128</v>
      </c>
      <c r="I18" s="106" t="s">
        <v>19</v>
      </c>
      <c r="J18" s="106" t="s">
        <v>19</v>
      </c>
      <c r="K18" s="106" t="s">
        <v>19</v>
      </c>
      <c r="L18" s="178">
        <v>3648415</v>
      </c>
      <c r="M18" s="178">
        <v>4357756</v>
      </c>
      <c r="N18" s="178">
        <v>4357756</v>
      </c>
      <c r="O18" s="158"/>
    </row>
    <row r="19" spans="1:15" s="81" customFormat="1" ht="28.5" customHeight="1">
      <c r="A19" s="82"/>
      <c r="B19" s="107" t="s">
        <v>129</v>
      </c>
      <c r="C19" s="291" t="s">
        <v>181</v>
      </c>
      <c r="D19" s="292"/>
      <c r="E19" s="292"/>
      <c r="F19" s="292"/>
      <c r="G19" s="292"/>
      <c r="H19" s="108" t="s">
        <v>131</v>
      </c>
      <c r="I19" s="106" t="s">
        <v>19</v>
      </c>
      <c r="J19" s="106" t="s">
        <v>19</v>
      </c>
      <c r="K19" s="106" t="s">
        <v>19</v>
      </c>
      <c r="L19" s="156"/>
      <c r="M19" s="156"/>
      <c r="N19" s="156"/>
      <c r="O19" s="158"/>
    </row>
    <row r="20" spans="1:15" s="81" customFormat="1" ht="16.5" thickBot="1">
      <c r="A20" s="109"/>
      <c r="B20" s="107" t="s">
        <v>132</v>
      </c>
      <c r="C20" s="291" t="s">
        <v>133</v>
      </c>
      <c r="D20" s="292"/>
      <c r="E20" s="292"/>
      <c r="F20" s="292"/>
      <c r="G20" s="298"/>
      <c r="H20" s="110" t="s">
        <v>134</v>
      </c>
      <c r="I20" s="111" t="s">
        <v>19</v>
      </c>
      <c r="J20" s="111" t="s">
        <v>19</v>
      </c>
      <c r="K20" s="111" t="s">
        <v>19</v>
      </c>
      <c r="L20" s="159"/>
      <c r="M20" s="159"/>
      <c r="N20" s="159"/>
      <c r="O20" s="160"/>
    </row>
    <row r="21" spans="1:15" s="81" customFormat="1" ht="15.75">
      <c r="A21" s="82"/>
      <c r="B21" s="107" t="s">
        <v>135</v>
      </c>
      <c r="C21" s="289" t="s">
        <v>136</v>
      </c>
      <c r="D21" s="290"/>
      <c r="E21" s="290"/>
      <c r="F21" s="290"/>
      <c r="G21" s="299"/>
      <c r="H21" s="108" t="s">
        <v>137</v>
      </c>
      <c r="I21" s="106" t="s">
        <v>19</v>
      </c>
      <c r="J21" s="106" t="s">
        <v>19</v>
      </c>
      <c r="K21" s="106" t="s">
        <v>19</v>
      </c>
      <c r="L21" s="161">
        <f>L22</f>
        <v>18000</v>
      </c>
      <c r="M21" s="161">
        <f>M22</f>
        <v>18000</v>
      </c>
      <c r="N21" s="161">
        <f>N22</f>
        <v>18000</v>
      </c>
      <c r="O21" s="162"/>
    </row>
    <row r="22" spans="1:15" s="81" customFormat="1" ht="28.5" customHeight="1">
      <c r="A22" s="82"/>
      <c r="B22" s="107" t="s">
        <v>138</v>
      </c>
      <c r="C22" s="291" t="s">
        <v>130</v>
      </c>
      <c r="D22" s="292"/>
      <c r="E22" s="292"/>
      <c r="F22" s="292"/>
      <c r="G22" s="292"/>
      <c r="H22" s="112" t="s">
        <v>139</v>
      </c>
      <c r="I22" s="106" t="s">
        <v>19</v>
      </c>
      <c r="J22" s="106" t="s">
        <v>19</v>
      </c>
      <c r="K22" s="106" t="s">
        <v>19</v>
      </c>
      <c r="L22" s="180">
        <v>18000</v>
      </c>
      <c r="M22" s="180">
        <v>18000</v>
      </c>
      <c r="N22" s="180">
        <v>18000</v>
      </c>
      <c r="O22" s="163"/>
    </row>
    <row r="23" spans="1:15" s="81" customFormat="1" ht="28.5" customHeight="1">
      <c r="A23" s="82"/>
      <c r="B23" s="107" t="s">
        <v>182</v>
      </c>
      <c r="C23" s="287" t="s">
        <v>196</v>
      </c>
      <c r="D23" s="288"/>
      <c r="E23" s="288"/>
      <c r="F23" s="288"/>
      <c r="G23" s="288"/>
      <c r="H23" s="112" t="s">
        <v>183</v>
      </c>
      <c r="I23" s="106" t="s">
        <v>19</v>
      </c>
      <c r="J23" s="106"/>
      <c r="K23" s="106" t="s">
        <v>19</v>
      </c>
      <c r="L23" s="156"/>
      <c r="M23" s="156"/>
      <c r="N23" s="156"/>
      <c r="O23" s="163"/>
    </row>
    <row r="24" spans="1:15" s="81" customFormat="1" ht="15.75">
      <c r="A24" s="82"/>
      <c r="B24" s="107" t="s">
        <v>140</v>
      </c>
      <c r="C24" s="291" t="s">
        <v>133</v>
      </c>
      <c r="D24" s="292"/>
      <c r="E24" s="292"/>
      <c r="F24" s="292"/>
      <c r="G24" s="292"/>
      <c r="H24" s="112" t="s">
        <v>141</v>
      </c>
      <c r="I24" s="106" t="s">
        <v>19</v>
      </c>
      <c r="J24" s="106" t="s">
        <v>19</v>
      </c>
      <c r="K24" s="106" t="s">
        <v>19</v>
      </c>
      <c r="L24" s="156"/>
      <c r="M24" s="156"/>
      <c r="N24" s="156"/>
      <c r="O24" s="163"/>
    </row>
    <row r="25" spans="1:15" s="81" customFormat="1" ht="15.75">
      <c r="A25" s="82"/>
      <c r="B25" s="107" t="s">
        <v>142</v>
      </c>
      <c r="C25" s="289" t="s">
        <v>143</v>
      </c>
      <c r="D25" s="290"/>
      <c r="E25" s="290"/>
      <c r="F25" s="290"/>
      <c r="G25" s="290"/>
      <c r="H25" s="112" t="s">
        <v>144</v>
      </c>
      <c r="I25" s="106" t="s">
        <v>19</v>
      </c>
      <c r="J25" s="106" t="s">
        <v>19</v>
      </c>
      <c r="K25" s="106" t="s">
        <v>19</v>
      </c>
      <c r="L25" s="156"/>
      <c r="M25" s="156"/>
      <c r="N25" s="156"/>
      <c r="O25" s="163"/>
    </row>
    <row r="26" spans="1:15" s="81" customFormat="1" ht="17.25" customHeight="1">
      <c r="A26" s="82"/>
      <c r="B26" s="107"/>
      <c r="C26" s="287" t="s">
        <v>119</v>
      </c>
      <c r="D26" s="288"/>
      <c r="E26" s="288"/>
      <c r="F26" s="288"/>
      <c r="G26" s="288"/>
      <c r="H26" s="112"/>
      <c r="I26" s="106" t="s">
        <v>19</v>
      </c>
      <c r="J26" s="106"/>
      <c r="K26" s="106"/>
      <c r="L26" s="156"/>
      <c r="M26" s="156"/>
      <c r="N26" s="156"/>
      <c r="O26" s="163"/>
    </row>
    <row r="27" spans="1:15" s="81" customFormat="1" ht="17.25" customHeight="1">
      <c r="A27" s="82"/>
      <c r="B27" s="107"/>
      <c r="C27" s="287" t="s">
        <v>120</v>
      </c>
      <c r="D27" s="288"/>
      <c r="E27" s="288"/>
      <c r="F27" s="288"/>
      <c r="G27" s="288"/>
      <c r="H27" s="112"/>
      <c r="I27" s="106" t="s">
        <v>19</v>
      </c>
      <c r="J27" s="106"/>
      <c r="K27" s="106"/>
      <c r="L27" s="156"/>
      <c r="M27" s="156"/>
      <c r="N27" s="156"/>
      <c r="O27" s="163"/>
    </row>
    <row r="28" spans="1:15" s="81" customFormat="1" ht="15.75">
      <c r="A28" s="82"/>
      <c r="B28" s="107" t="s">
        <v>145</v>
      </c>
      <c r="C28" s="289" t="s">
        <v>146</v>
      </c>
      <c r="D28" s="290"/>
      <c r="E28" s="290"/>
      <c r="F28" s="290"/>
      <c r="G28" s="290"/>
      <c r="H28" s="112" t="s">
        <v>147</v>
      </c>
      <c r="I28" s="106" t="s">
        <v>19</v>
      </c>
      <c r="J28" s="106" t="s">
        <v>19</v>
      </c>
      <c r="K28" s="106" t="s">
        <v>19</v>
      </c>
      <c r="L28" s="156"/>
      <c r="M28" s="156"/>
      <c r="N28" s="156"/>
      <c r="O28" s="163"/>
    </row>
    <row r="29" spans="1:15" s="114" customFormat="1" ht="15.75">
      <c r="A29" s="113"/>
      <c r="B29" s="107" t="s">
        <v>148</v>
      </c>
      <c r="C29" s="291" t="s">
        <v>130</v>
      </c>
      <c r="D29" s="292"/>
      <c r="E29" s="292"/>
      <c r="F29" s="292"/>
      <c r="G29" s="292"/>
      <c r="H29" s="112" t="s">
        <v>149</v>
      </c>
      <c r="I29" s="106" t="s">
        <v>19</v>
      </c>
      <c r="J29" s="106" t="s">
        <v>19</v>
      </c>
      <c r="K29" s="106" t="s">
        <v>19</v>
      </c>
      <c r="L29" s="156"/>
      <c r="M29" s="156"/>
      <c r="N29" s="156"/>
      <c r="O29" s="163"/>
    </row>
    <row r="30" spans="1:15" s="114" customFormat="1" ht="15.75">
      <c r="A30" s="113"/>
      <c r="B30" s="107" t="s">
        <v>150</v>
      </c>
      <c r="C30" s="291" t="s">
        <v>122</v>
      </c>
      <c r="D30" s="292"/>
      <c r="E30" s="292"/>
      <c r="F30" s="292"/>
      <c r="G30" s="292"/>
      <c r="H30" s="112" t="s">
        <v>151</v>
      </c>
      <c r="I30" s="106" t="s">
        <v>19</v>
      </c>
      <c r="J30" s="106" t="s">
        <v>19</v>
      </c>
      <c r="K30" s="106" t="s">
        <v>19</v>
      </c>
      <c r="L30" s="156"/>
      <c r="M30" s="156"/>
      <c r="N30" s="156"/>
      <c r="O30" s="163"/>
    </row>
    <row r="31" spans="1:15" s="114" customFormat="1" ht="15.75">
      <c r="A31" s="113"/>
      <c r="B31" s="107" t="s">
        <v>152</v>
      </c>
      <c r="C31" s="289" t="s">
        <v>153</v>
      </c>
      <c r="D31" s="290"/>
      <c r="E31" s="290"/>
      <c r="F31" s="290"/>
      <c r="G31" s="290"/>
      <c r="H31" s="112" t="s">
        <v>154</v>
      </c>
      <c r="I31" s="100" t="s">
        <v>19</v>
      </c>
      <c r="J31" s="100" t="s">
        <v>19</v>
      </c>
      <c r="K31" s="100" t="s">
        <v>19</v>
      </c>
      <c r="L31" s="156">
        <f>L32</f>
        <v>1631250</v>
      </c>
      <c r="M31" s="156">
        <f>M32</f>
        <v>1631250</v>
      </c>
      <c r="N31" s="156">
        <f>N32</f>
        <v>1631250</v>
      </c>
      <c r="O31" s="158"/>
    </row>
    <row r="32" spans="1:15" s="81" customFormat="1" ht="34.5" customHeight="1">
      <c r="A32" s="82"/>
      <c r="B32" s="107" t="s">
        <v>155</v>
      </c>
      <c r="C32" s="291" t="s">
        <v>156</v>
      </c>
      <c r="D32" s="292"/>
      <c r="E32" s="292"/>
      <c r="F32" s="292"/>
      <c r="G32" s="292"/>
      <c r="H32" s="108" t="s">
        <v>157</v>
      </c>
      <c r="I32" s="106" t="s">
        <v>19</v>
      </c>
      <c r="J32" s="106" t="s">
        <v>19</v>
      </c>
      <c r="K32" s="106" t="s">
        <v>19</v>
      </c>
      <c r="L32" s="161">
        <v>1631250</v>
      </c>
      <c r="M32" s="161">
        <v>1631250</v>
      </c>
      <c r="N32" s="161">
        <v>1631250</v>
      </c>
      <c r="O32" s="164"/>
    </row>
    <row r="33" spans="1:35" s="81" customFormat="1" ht="18.75" customHeight="1">
      <c r="A33" s="82"/>
      <c r="B33" s="107"/>
      <c r="C33" s="287" t="s">
        <v>120</v>
      </c>
      <c r="D33" s="288"/>
      <c r="E33" s="288"/>
      <c r="F33" s="288"/>
      <c r="G33" s="288"/>
      <c r="H33" s="108"/>
      <c r="I33" s="106" t="s">
        <v>19</v>
      </c>
      <c r="J33" s="106"/>
      <c r="K33" s="106"/>
      <c r="L33" s="161"/>
      <c r="M33" s="161"/>
      <c r="N33" s="156"/>
      <c r="O33" s="165"/>
    </row>
    <row r="34" spans="1:35" s="81" customFormat="1" ht="15.75">
      <c r="A34" s="82"/>
      <c r="B34" s="107" t="s">
        <v>158</v>
      </c>
      <c r="C34" s="291" t="s">
        <v>122</v>
      </c>
      <c r="D34" s="292"/>
      <c r="E34" s="292"/>
      <c r="F34" s="292"/>
      <c r="G34" s="292"/>
      <c r="H34" s="112" t="s">
        <v>159</v>
      </c>
      <c r="I34" s="106" t="s">
        <v>19</v>
      </c>
      <c r="J34" s="106" t="s">
        <v>19</v>
      </c>
      <c r="K34" s="106" t="s">
        <v>19</v>
      </c>
      <c r="L34" s="156"/>
      <c r="M34" s="156"/>
      <c r="N34" s="156"/>
      <c r="O34" s="166"/>
    </row>
    <row r="35" spans="1:35" s="81" customFormat="1" ht="15.75">
      <c r="A35" s="82"/>
      <c r="B35" s="107" t="s">
        <v>160</v>
      </c>
      <c r="C35" s="284" t="s">
        <v>161</v>
      </c>
      <c r="D35" s="285"/>
      <c r="E35" s="285"/>
      <c r="F35" s="285"/>
      <c r="G35" s="285"/>
      <c r="H35" s="112" t="s">
        <v>162</v>
      </c>
      <c r="I35" s="106" t="s">
        <v>19</v>
      </c>
      <c r="J35" s="106" t="s">
        <v>19</v>
      </c>
      <c r="K35" s="106" t="s">
        <v>19</v>
      </c>
      <c r="L35" s="156">
        <f>L36</f>
        <v>5297665</v>
      </c>
      <c r="M35" s="156">
        <f>M37</f>
        <v>6007006</v>
      </c>
      <c r="N35" s="156">
        <f>N38</f>
        <v>6007006</v>
      </c>
      <c r="O35" s="167"/>
    </row>
    <row r="36" spans="1:35" s="81" customFormat="1" ht="15.75">
      <c r="A36" s="82"/>
      <c r="B36" s="107" t="s">
        <v>184</v>
      </c>
      <c r="C36" s="287" t="s">
        <v>163</v>
      </c>
      <c r="D36" s="288"/>
      <c r="E36" s="288"/>
      <c r="F36" s="288"/>
      <c r="G36" s="293"/>
      <c r="H36" s="146" t="s">
        <v>164</v>
      </c>
      <c r="I36" s="118"/>
      <c r="J36" s="147"/>
      <c r="K36" s="147"/>
      <c r="L36" s="168">
        <f>L17</f>
        <v>5297665</v>
      </c>
      <c r="M36" s="168"/>
      <c r="N36" s="156"/>
      <c r="O36" s="169"/>
    </row>
    <row r="37" spans="1:35" s="81" customFormat="1" ht="15.75">
      <c r="A37" s="82"/>
      <c r="B37" s="107" t="s">
        <v>185</v>
      </c>
      <c r="C37" s="104"/>
      <c r="D37" s="105"/>
      <c r="E37" s="105"/>
      <c r="F37" s="105"/>
      <c r="G37" s="105"/>
      <c r="H37" s="100" t="s">
        <v>187</v>
      </c>
      <c r="I37" s="148"/>
      <c r="J37" s="100"/>
      <c r="K37" s="147"/>
      <c r="L37" s="156"/>
      <c r="M37" s="168">
        <f>M17</f>
        <v>6007006</v>
      </c>
      <c r="N37" s="156"/>
      <c r="O37" s="166"/>
      <c r="P37" s="82"/>
    </row>
    <row r="38" spans="1:35" s="81" customFormat="1" ht="15.75">
      <c r="A38" s="82"/>
      <c r="B38" s="107" t="s">
        <v>186</v>
      </c>
      <c r="C38" s="104"/>
      <c r="D38" s="105"/>
      <c r="E38" s="105"/>
      <c r="F38" s="105"/>
      <c r="G38" s="105"/>
      <c r="H38" s="100" t="s">
        <v>188</v>
      </c>
      <c r="I38" s="148"/>
      <c r="J38" s="106"/>
      <c r="K38" s="100"/>
      <c r="L38" s="156"/>
      <c r="M38" s="156"/>
      <c r="N38" s="168">
        <f>N17</f>
        <v>6007006</v>
      </c>
      <c r="O38" s="166"/>
      <c r="P38" s="82"/>
    </row>
    <row r="39" spans="1:35" s="81" customFormat="1" ht="15.75">
      <c r="A39" s="82"/>
      <c r="B39" s="107" t="s">
        <v>165</v>
      </c>
      <c r="C39" s="284" t="s">
        <v>166</v>
      </c>
      <c r="D39" s="285"/>
      <c r="E39" s="285"/>
      <c r="F39" s="285"/>
      <c r="G39" s="286"/>
      <c r="H39" s="108" t="s">
        <v>167</v>
      </c>
      <c r="I39" s="148" t="s">
        <v>19</v>
      </c>
      <c r="J39" s="106" t="s">
        <v>19</v>
      </c>
      <c r="K39" s="106" t="s">
        <v>19</v>
      </c>
      <c r="L39" s="170"/>
      <c r="M39" s="170"/>
      <c r="N39" s="156"/>
      <c r="O39" s="171"/>
    </row>
    <row r="40" spans="1:35" s="81" customFormat="1" ht="15.75">
      <c r="A40" s="82"/>
      <c r="B40" s="116"/>
      <c r="C40" s="275" t="s">
        <v>168</v>
      </c>
      <c r="D40" s="276"/>
      <c r="E40" s="276"/>
      <c r="F40" s="276"/>
      <c r="G40" s="276"/>
      <c r="H40" s="117" t="s">
        <v>169</v>
      </c>
      <c r="I40" s="118"/>
      <c r="J40" s="119" t="s">
        <v>19</v>
      </c>
      <c r="K40" s="119" t="s">
        <v>19</v>
      </c>
      <c r="L40" s="168"/>
      <c r="M40" s="168"/>
      <c r="N40" s="156"/>
      <c r="O40" s="169"/>
    </row>
    <row r="41" spans="1:35" s="81" customFormat="1" ht="16.5" thickBot="1">
      <c r="A41" s="82"/>
      <c r="B41" s="107"/>
      <c r="C41" s="277"/>
      <c r="D41" s="278"/>
      <c r="E41" s="278"/>
      <c r="F41" s="278"/>
      <c r="G41" s="278"/>
      <c r="H41" s="120"/>
      <c r="I41" s="115"/>
      <c r="J41" s="111"/>
      <c r="K41" s="111" t="s">
        <v>19</v>
      </c>
      <c r="L41" s="159"/>
      <c r="M41" s="159"/>
      <c r="N41" s="172"/>
      <c r="O41" s="173"/>
    </row>
    <row r="42" spans="1:35" s="81" customFormat="1" ht="15.75">
      <c r="A42" s="82"/>
      <c r="B42" s="121"/>
      <c r="C42" s="122"/>
      <c r="D42" s="122"/>
      <c r="E42" s="122"/>
      <c r="F42" s="122"/>
      <c r="G42" s="122"/>
      <c r="H42" s="121"/>
      <c r="I42" s="121"/>
      <c r="J42" s="121"/>
      <c r="K42" s="121"/>
      <c r="L42" s="123"/>
      <c r="M42" s="123"/>
      <c r="N42" s="123"/>
      <c r="O42" s="123"/>
    </row>
    <row r="43" spans="1:35" s="124" customFormat="1">
      <c r="C43" s="125"/>
      <c r="D43" s="125"/>
      <c r="E43" s="125"/>
    </row>
    <row r="44" spans="1:35" s="124" customFormat="1">
      <c r="B44" s="143"/>
      <c r="C44" s="143"/>
      <c r="D44" s="143" t="s">
        <v>199</v>
      </c>
      <c r="E44" s="211"/>
      <c r="F44" s="211"/>
      <c r="G44" s="211"/>
      <c r="H44" s="211"/>
      <c r="I44" s="127"/>
      <c r="J44" s="127"/>
      <c r="K44" s="127"/>
      <c r="L44" s="127"/>
      <c r="M44" s="127"/>
      <c r="N44" s="127"/>
      <c r="O44" s="127"/>
      <c r="P44" s="127"/>
      <c r="Q44" s="127"/>
      <c r="R44" s="127"/>
      <c r="S44" s="127"/>
      <c r="T44" s="127"/>
      <c r="U44" s="127"/>
      <c r="V44" s="127"/>
      <c r="W44" s="127"/>
      <c r="X44" s="127"/>
      <c r="Y44" s="127"/>
      <c r="Z44" s="127"/>
      <c r="AA44" s="127"/>
      <c r="AB44" s="127"/>
      <c r="AC44" s="127"/>
      <c r="AD44" s="127"/>
      <c r="AE44" s="127"/>
      <c r="AF44" s="127"/>
      <c r="AG44" s="127"/>
      <c r="AH44" s="127"/>
      <c r="AI44" s="127"/>
    </row>
    <row r="45" spans="1:35" s="124" customFormat="1">
      <c r="B45" s="143"/>
      <c r="C45" s="143"/>
      <c r="D45" s="143"/>
      <c r="E45" s="211"/>
      <c r="F45" s="211"/>
      <c r="G45" s="211"/>
      <c r="H45" s="211"/>
      <c r="I45" s="213"/>
      <c r="J45" s="213"/>
      <c r="K45" s="129"/>
      <c r="L45" s="127"/>
      <c r="M45" s="130"/>
      <c r="N45" s="127"/>
      <c r="O45" s="129"/>
      <c r="P45" s="127"/>
      <c r="Q45" s="127"/>
      <c r="R45" s="127"/>
      <c r="S45" s="127"/>
      <c r="T45" s="127"/>
      <c r="U45" s="127"/>
      <c r="V45" s="127"/>
      <c r="W45" s="127"/>
      <c r="X45" s="127"/>
      <c r="Y45" s="127"/>
      <c r="Z45" s="127"/>
      <c r="AA45" s="127"/>
      <c r="AB45" s="127"/>
      <c r="AC45" s="127"/>
      <c r="AD45" s="127"/>
      <c r="AE45" s="127"/>
      <c r="AF45" s="127"/>
      <c r="AG45" s="127"/>
      <c r="AH45" s="127"/>
      <c r="AI45" s="127"/>
    </row>
    <row r="46" spans="1:35" s="124" customFormat="1">
      <c r="B46" s="143"/>
      <c r="C46" s="143"/>
      <c r="D46" s="143" t="s">
        <v>200</v>
      </c>
      <c r="E46" s="211"/>
      <c r="F46" s="211"/>
      <c r="G46" s="211"/>
      <c r="H46" s="211"/>
      <c r="I46" s="214"/>
      <c r="J46" s="214"/>
      <c r="K46" s="132"/>
      <c r="L46" s="133"/>
      <c r="M46" s="134"/>
      <c r="N46" s="133"/>
      <c r="O46" s="132"/>
      <c r="P46" s="127"/>
      <c r="Q46" s="127"/>
      <c r="R46" s="127"/>
      <c r="S46" s="127"/>
      <c r="T46" s="127"/>
      <c r="U46" s="127"/>
      <c r="V46" s="127"/>
      <c r="W46" s="127"/>
      <c r="X46" s="127"/>
      <c r="Y46" s="127"/>
      <c r="Z46" s="127"/>
      <c r="AA46" s="127"/>
      <c r="AB46" s="127"/>
      <c r="AC46" s="127"/>
      <c r="AD46" s="127"/>
      <c r="AE46" s="127"/>
      <c r="AF46" s="127"/>
      <c r="AG46" s="127"/>
      <c r="AH46" s="127"/>
      <c r="AI46" s="127"/>
    </row>
    <row r="47" spans="1:35" s="124" customFormat="1" ht="15.75">
      <c r="C47" s="135"/>
      <c r="D47" s="135"/>
      <c r="E47" s="136"/>
      <c r="F47" s="136"/>
      <c r="G47" s="136"/>
      <c r="H47" s="136"/>
      <c r="I47" s="136"/>
      <c r="J47" s="136"/>
      <c r="K47" s="136"/>
      <c r="L47" s="136"/>
      <c r="M47" s="136"/>
      <c r="N47" s="136"/>
      <c r="O47" s="136"/>
      <c r="P47" s="136"/>
      <c r="Q47" s="136"/>
      <c r="R47" s="136"/>
      <c r="S47" s="136"/>
      <c r="T47" s="136"/>
      <c r="U47" s="136"/>
      <c r="V47" s="136"/>
      <c r="W47" s="136"/>
      <c r="X47" s="136"/>
      <c r="Y47" s="136"/>
      <c r="Z47" s="136"/>
      <c r="AA47" s="136"/>
      <c r="AB47" s="136"/>
      <c r="AC47" s="136"/>
      <c r="AD47" s="136"/>
      <c r="AE47" s="136"/>
      <c r="AF47" s="136"/>
      <c r="AG47" s="136"/>
      <c r="AH47" s="136"/>
      <c r="AI47" s="136"/>
    </row>
    <row r="48" spans="1:35" s="124" customFormat="1" ht="15.75">
      <c r="B48" s="126"/>
      <c r="D48" s="126"/>
      <c r="E48" s="127"/>
      <c r="F48" s="128"/>
      <c r="G48" s="128"/>
      <c r="I48" s="129"/>
      <c r="J48" s="129"/>
      <c r="K48" s="129"/>
      <c r="L48" s="127"/>
      <c r="M48" s="279"/>
      <c r="N48" s="279"/>
      <c r="O48" s="130"/>
      <c r="P48" s="127"/>
      <c r="Q48" s="127"/>
      <c r="R48" s="127"/>
      <c r="S48" s="127"/>
      <c r="T48" s="127"/>
      <c r="U48" s="127"/>
      <c r="V48" s="127"/>
      <c r="W48" s="127"/>
      <c r="X48" s="127"/>
      <c r="Y48" s="127"/>
      <c r="Z48" s="127"/>
      <c r="AA48" s="127"/>
      <c r="AB48" s="127"/>
      <c r="AC48" s="127"/>
      <c r="AD48" s="127"/>
      <c r="AE48" s="127"/>
      <c r="AF48" s="127"/>
      <c r="AG48" s="127"/>
      <c r="AH48" s="127"/>
      <c r="AI48" s="127"/>
    </row>
    <row r="49" spans="2:35" s="124" customFormat="1">
      <c r="C49" s="127"/>
      <c r="D49" s="127"/>
      <c r="E49" s="137"/>
      <c r="F49" s="131"/>
      <c r="G49" s="131"/>
      <c r="I49" s="132"/>
      <c r="J49" s="132"/>
      <c r="K49" s="132"/>
      <c r="L49" s="127"/>
      <c r="M49" s="280"/>
      <c r="N49" s="280"/>
      <c r="O49" s="134"/>
      <c r="P49" s="127"/>
      <c r="Q49" s="127"/>
      <c r="R49" s="127"/>
      <c r="S49" s="127"/>
      <c r="T49" s="127"/>
      <c r="U49" s="127"/>
      <c r="V49" s="127"/>
      <c r="W49" s="127"/>
      <c r="X49" s="127"/>
      <c r="Y49" s="127"/>
      <c r="Z49" s="127"/>
      <c r="AA49" s="127"/>
      <c r="AB49" s="127"/>
      <c r="AC49" s="127"/>
      <c r="AD49" s="127"/>
      <c r="AE49" s="127"/>
      <c r="AF49" s="127"/>
      <c r="AG49" s="127"/>
      <c r="AH49" s="127"/>
      <c r="AI49" s="127"/>
    </row>
    <row r="50" spans="2:35" s="124" customFormat="1">
      <c r="C50" s="138"/>
      <c r="D50" s="138"/>
      <c r="E50" s="138"/>
      <c r="F50" s="139"/>
      <c r="G50" s="139"/>
      <c r="H50" s="139"/>
      <c r="I50" s="139"/>
      <c r="J50" s="139"/>
      <c r="K50" s="139"/>
      <c r="L50" s="139"/>
      <c r="M50" s="139"/>
      <c r="N50" s="139"/>
      <c r="O50" s="139"/>
    </row>
    <row r="51" spans="2:35" s="124" customFormat="1" ht="15.75">
      <c r="C51" s="140"/>
      <c r="D51" s="140"/>
      <c r="E51" s="140"/>
      <c r="F51" s="140"/>
      <c r="G51" s="140"/>
      <c r="H51" s="139"/>
      <c r="I51" s="139"/>
      <c r="J51" s="139"/>
      <c r="K51" s="139"/>
      <c r="L51" s="139"/>
      <c r="M51" s="139"/>
      <c r="N51" s="139"/>
      <c r="O51" s="139"/>
    </row>
    <row r="52" spans="2:35" s="124" customFormat="1">
      <c r="B52" s="281"/>
      <c r="C52" s="281"/>
      <c r="D52" s="281"/>
      <c r="E52" s="281"/>
      <c r="F52" s="281"/>
      <c r="G52" s="281"/>
      <c r="H52" s="281"/>
    </row>
    <row r="53" spans="2:35" s="124" customFormat="1">
      <c r="B53" s="141"/>
      <c r="C53" s="141"/>
      <c r="D53" s="141"/>
      <c r="E53" s="141"/>
      <c r="F53" s="141"/>
      <c r="G53" s="141"/>
      <c r="H53" s="141"/>
    </row>
    <row r="54" spans="2:35" s="124" customFormat="1">
      <c r="B54" s="282"/>
      <c r="C54" s="282"/>
      <c r="D54" s="282"/>
      <c r="E54" s="282"/>
      <c r="F54" s="282"/>
      <c r="G54" s="283"/>
      <c r="H54" s="283"/>
    </row>
    <row r="55" spans="2:35" s="124" customFormat="1">
      <c r="B55" s="141"/>
      <c r="C55" s="142"/>
      <c r="D55" s="142"/>
      <c r="E55" s="142"/>
      <c r="F55" s="141"/>
      <c r="G55" s="141"/>
      <c r="H55" s="141"/>
    </row>
    <row r="56" spans="2:35" s="124" customFormat="1" ht="15.75">
      <c r="B56" s="209"/>
      <c r="C56" s="210"/>
      <c r="D56" s="210"/>
      <c r="E56" s="210"/>
      <c r="F56" s="210"/>
      <c r="G56" s="210"/>
      <c r="H56" s="210"/>
    </row>
    <row r="57" spans="2:35" s="124" customFormat="1">
      <c r="C57" s="125"/>
      <c r="D57" s="125"/>
      <c r="E57" s="125"/>
    </row>
    <row r="58" spans="2:35" s="124" customFormat="1">
      <c r="C58" s="125"/>
      <c r="D58" s="125"/>
      <c r="E58" s="125"/>
    </row>
    <row r="59" spans="2:35" s="124" customFormat="1" ht="28.5" customHeight="1">
      <c r="B59" s="274"/>
      <c r="C59" s="274"/>
      <c r="D59" s="274"/>
      <c r="E59" s="274"/>
      <c r="F59" s="274"/>
      <c r="G59" s="274"/>
      <c r="H59" s="274"/>
      <c r="I59" s="274"/>
      <c r="J59" s="274"/>
      <c r="K59" s="274"/>
      <c r="L59" s="274"/>
      <c r="M59" s="274"/>
      <c r="N59" s="274"/>
      <c r="O59" s="274"/>
    </row>
    <row r="60" spans="2:35" s="124" customFormat="1" ht="58.5" customHeight="1">
      <c r="B60" s="273"/>
      <c r="C60" s="273"/>
      <c r="D60" s="273"/>
      <c r="E60" s="273"/>
      <c r="F60" s="273"/>
      <c r="G60" s="273"/>
      <c r="H60" s="273"/>
      <c r="I60" s="273"/>
      <c r="J60" s="273"/>
      <c r="K60" s="273"/>
      <c r="L60" s="273"/>
      <c r="M60" s="273"/>
      <c r="N60" s="273"/>
      <c r="O60" s="273"/>
    </row>
    <row r="61" spans="2:35" s="124" customFormat="1" ht="25.5" customHeight="1">
      <c r="B61" s="273"/>
      <c r="C61" s="273"/>
      <c r="D61" s="273"/>
      <c r="E61" s="273"/>
      <c r="F61" s="273"/>
      <c r="G61" s="273"/>
      <c r="H61" s="273"/>
      <c r="I61" s="273"/>
      <c r="J61" s="273"/>
      <c r="K61" s="273"/>
      <c r="L61" s="273"/>
      <c r="M61" s="273"/>
      <c r="N61" s="273"/>
      <c r="O61" s="273"/>
    </row>
    <row r="62" spans="2:35" s="124" customFormat="1" ht="35.25" customHeight="1">
      <c r="B62" s="274"/>
      <c r="C62" s="274"/>
      <c r="D62" s="274"/>
      <c r="E62" s="274"/>
      <c r="F62" s="274"/>
      <c r="G62" s="274"/>
      <c r="H62" s="274"/>
      <c r="I62" s="274"/>
      <c r="J62" s="274"/>
      <c r="K62" s="274"/>
      <c r="L62" s="274"/>
      <c r="M62" s="274"/>
      <c r="N62" s="274"/>
      <c r="O62" s="274"/>
    </row>
    <row r="63" spans="2:35" s="124" customFormat="1">
      <c r="B63" s="274"/>
      <c r="C63" s="274"/>
      <c r="D63" s="274"/>
      <c r="E63" s="274"/>
      <c r="F63" s="274"/>
      <c r="G63" s="274"/>
      <c r="H63" s="274"/>
      <c r="I63" s="274"/>
      <c r="J63" s="274"/>
      <c r="K63" s="274"/>
      <c r="L63" s="274"/>
      <c r="M63" s="274"/>
      <c r="N63" s="274"/>
      <c r="O63" s="274"/>
    </row>
    <row r="64" spans="2:35" s="124" customFormat="1">
      <c r="B64" s="274"/>
      <c r="C64" s="274"/>
      <c r="D64" s="274"/>
      <c r="E64" s="274"/>
      <c r="F64" s="274"/>
      <c r="G64" s="274"/>
      <c r="H64" s="274"/>
      <c r="I64" s="274"/>
      <c r="J64" s="274"/>
      <c r="K64" s="274"/>
      <c r="L64" s="274"/>
      <c r="M64" s="274"/>
      <c r="N64" s="274"/>
      <c r="O64" s="274"/>
    </row>
    <row r="65" spans="2:15" s="124" customFormat="1">
      <c r="B65" s="271"/>
      <c r="C65" s="271"/>
      <c r="D65" s="271"/>
      <c r="E65" s="271"/>
      <c r="F65" s="271"/>
      <c r="G65" s="271"/>
      <c r="H65" s="271"/>
      <c r="I65" s="271"/>
      <c r="J65" s="271"/>
      <c r="K65" s="271"/>
      <c r="L65" s="271"/>
      <c r="M65" s="271"/>
      <c r="N65" s="271"/>
      <c r="O65" s="271"/>
    </row>
    <row r="66" spans="2:15" s="124" customFormat="1">
      <c r="B66" s="272"/>
      <c r="C66" s="272"/>
      <c r="D66" s="272"/>
      <c r="E66" s="272"/>
      <c r="F66" s="272"/>
      <c r="G66" s="272"/>
      <c r="H66" s="272"/>
      <c r="I66" s="272"/>
      <c r="J66" s="272"/>
      <c r="K66" s="272"/>
      <c r="L66" s="272"/>
      <c r="M66" s="272"/>
      <c r="N66" s="272"/>
      <c r="O66" s="272"/>
    </row>
    <row r="67" spans="2:15" s="124" customFormat="1">
      <c r="B67" s="273"/>
      <c r="C67" s="273"/>
      <c r="D67" s="273"/>
      <c r="E67" s="273"/>
      <c r="F67" s="273"/>
      <c r="G67" s="273"/>
      <c r="H67" s="273"/>
      <c r="I67" s="273"/>
      <c r="J67" s="273"/>
      <c r="K67" s="273"/>
      <c r="L67" s="273"/>
      <c r="M67" s="273"/>
      <c r="N67" s="273"/>
      <c r="O67" s="273"/>
    </row>
    <row r="68" spans="2:15" s="124" customFormat="1">
      <c r="B68" s="272"/>
      <c r="C68" s="272"/>
      <c r="D68" s="272"/>
      <c r="E68" s="272"/>
      <c r="F68" s="272"/>
      <c r="G68" s="272"/>
      <c r="H68" s="272"/>
      <c r="I68" s="272"/>
      <c r="J68" s="272"/>
      <c r="K68" s="272"/>
      <c r="L68" s="272"/>
      <c r="M68" s="272"/>
      <c r="N68" s="272"/>
      <c r="O68" s="272"/>
    </row>
    <row r="69" spans="2:15" s="124" customFormat="1">
      <c r="B69" s="274"/>
      <c r="C69" s="272"/>
      <c r="D69" s="272"/>
      <c r="E69" s="272"/>
      <c r="F69" s="272"/>
      <c r="G69" s="272"/>
      <c r="H69" s="272"/>
      <c r="I69" s="272"/>
      <c r="J69" s="272"/>
      <c r="K69" s="272"/>
      <c r="L69" s="272"/>
      <c r="M69" s="272"/>
      <c r="N69" s="272"/>
      <c r="O69" s="272"/>
    </row>
    <row r="70" spans="2:15" s="124" customFormat="1">
      <c r="C70" s="125"/>
      <c r="D70" s="125"/>
      <c r="E70" s="125"/>
    </row>
    <row r="71" spans="2:15">
      <c r="K71" s="144"/>
    </row>
    <row r="72" spans="2:15">
      <c r="K72" s="144"/>
    </row>
    <row r="73" spans="2:15">
      <c r="K73" s="144"/>
    </row>
    <row r="74" spans="2:15">
      <c r="K74" s="144"/>
    </row>
    <row r="75" spans="2:15">
      <c r="K75" s="144"/>
    </row>
    <row r="76" spans="2:15">
      <c r="K76" s="144"/>
    </row>
    <row r="77" spans="2:15">
      <c r="K77" s="144"/>
    </row>
    <row r="78" spans="2:15">
      <c r="K78" s="144"/>
    </row>
    <row r="79" spans="2:15">
      <c r="K79" s="144"/>
    </row>
    <row r="80" spans="2:15">
      <c r="K80" s="144"/>
    </row>
    <row r="81" spans="11:11">
      <c r="K81" s="144"/>
    </row>
    <row r="82" spans="11:11">
      <c r="K82" s="144"/>
    </row>
    <row r="83" spans="11:11">
      <c r="K83" s="144"/>
    </row>
    <row r="84" spans="11:11">
      <c r="K84" s="144"/>
    </row>
    <row r="85" spans="11:11">
      <c r="K85" s="144"/>
    </row>
    <row r="86" spans="11:11">
      <c r="K86" s="144"/>
    </row>
    <row r="87" spans="11:11">
      <c r="K87" s="144"/>
    </row>
    <row r="88" spans="11:11">
      <c r="K88" s="144"/>
    </row>
    <row r="89" spans="11:11">
      <c r="K89" s="144"/>
    </row>
    <row r="90" spans="11:11">
      <c r="K90" s="144"/>
    </row>
    <row r="91" spans="11:11">
      <c r="K91" s="144"/>
    </row>
    <row r="92" spans="11:11">
      <c r="K92" s="144"/>
    </row>
    <row r="93" spans="11:11">
      <c r="K93" s="144"/>
    </row>
    <row r="94" spans="11:11">
      <c r="K94" s="144"/>
    </row>
    <row r="95" spans="11:11">
      <c r="K95" s="144"/>
    </row>
    <row r="96" spans="11:11">
      <c r="K96" s="144"/>
    </row>
    <row r="97" spans="11:11">
      <c r="K97" s="144"/>
    </row>
    <row r="98" spans="11:11">
      <c r="K98" s="144"/>
    </row>
    <row r="99" spans="11:11">
      <c r="K99" s="144"/>
    </row>
    <row r="100" spans="11:11">
      <c r="K100" s="144"/>
    </row>
    <row r="101" spans="11:11">
      <c r="K101" s="144"/>
    </row>
    <row r="102" spans="11:11">
      <c r="K102" s="144"/>
    </row>
    <row r="103" spans="11:11">
      <c r="K103" s="144"/>
    </row>
    <row r="104" spans="11:11">
      <c r="K104" s="144"/>
    </row>
    <row r="105" spans="11:11">
      <c r="K105" s="144"/>
    </row>
    <row r="106" spans="11:11">
      <c r="K106" s="144"/>
    </row>
    <row r="107" spans="11:11">
      <c r="K107" s="144"/>
    </row>
    <row r="108" spans="11:11">
      <c r="K108" s="144"/>
    </row>
    <row r="109" spans="11:11">
      <c r="K109" s="144"/>
    </row>
    <row r="110" spans="11:11">
      <c r="K110" s="144"/>
    </row>
    <row r="111" spans="11:11">
      <c r="K111" s="144"/>
    </row>
    <row r="112" spans="11:11">
      <c r="K112" s="144"/>
    </row>
    <row r="113" spans="11:11">
      <c r="K113" s="144"/>
    </row>
    <row r="114" spans="11:11">
      <c r="K114" s="144"/>
    </row>
    <row r="115" spans="11:11">
      <c r="K115" s="144"/>
    </row>
    <row r="116" spans="11:11">
      <c r="K116" s="144"/>
    </row>
    <row r="117" spans="11:11">
      <c r="K117" s="144"/>
    </row>
    <row r="118" spans="11:11">
      <c r="K118" s="144"/>
    </row>
    <row r="119" spans="11:11">
      <c r="K119" s="144"/>
    </row>
    <row r="120" spans="11:11">
      <c r="K120" s="144"/>
    </row>
    <row r="121" spans="11:11">
      <c r="K121" s="144"/>
    </row>
    <row r="122" spans="11:11">
      <c r="K122" s="144"/>
    </row>
    <row r="123" spans="11:11">
      <c r="K123" s="144"/>
    </row>
    <row r="124" spans="11:11">
      <c r="K124" s="144"/>
    </row>
    <row r="125" spans="11:11">
      <c r="K125" s="144"/>
    </row>
    <row r="126" spans="11:11">
      <c r="K126" s="144"/>
    </row>
    <row r="127" spans="11:11">
      <c r="K127" s="144"/>
    </row>
    <row r="128" spans="11:11">
      <c r="K128" s="144"/>
    </row>
    <row r="129" spans="11:11">
      <c r="K129" s="144"/>
    </row>
    <row r="130" spans="11:11">
      <c r="K130" s="144"/>
    </row>
    <row r="131" spans="11:11">
      <c r="K131" s="144"/>
    </row>
    <row r="132" spans="11:11">
      <c r="K132" s="144"/>
    </row>
    <row r="133" spans="11:11">
      <c r="K133" s="144"/>
    </row>
    <row r="134" spans="11:11">
      <c r="K134" s="144"/>
    </row>
    <row r="135" spans="11:11">
      <c r="K135" s="144"/>
    </row>
    <row r="136" spans="11:11">
      <c r="K136" s="144"/>
    </row>
    <row r="137" spans="11:11">
      <c r="K137" s="144"/>
    </row>
    <row r="138" spans="11:11">
      <c r="K138" s="144"/>
    </row>
    <row r="139" spans="11:11">
      <c r="K139" s="144"/>
    </row>
    <row r="140" spans="11:11">
      <c r="K140" s="144"/>
    </row>
    <row r="141" spans="11:11">
      <c r="K141" s="144"/>
    </row>
    <row r="142" spans="11:11">
      <c r="K142" s="144"/>
    </row>
    <row r="143" spans="11:11">
      <c r="K143" s="144"/>
    </row>
    <row r="144" spans="11:11">
      <c r="K144" s="144"/>
    </row>
    <row r="145" spans="11:11">
      <c r="K145" s="144"/>
    </row>
    <row r="146" spans="11:11">
      <c r="K146" s="144"/>
    </row>
    <row r="147" spans="11:11">
      <c r="K147" s="144"/>
    </row>
    <row r="148" spans="11:11">
      <c r="K148" s="144"/>
    </row>
    <row r="149" spans="11:11">
      <c r="K149" s="144"/>
    </row>
    <row r="150" spans="11:11">
      <c r="K150" s="144"/>
    </row>
    <row r="151" spans="11:11">
      <c r="K151" s="144"/>
    </row>
    <row r="152" spans="11:11">
      <c r="K152" s="144"/>
    </row>
    <row r="153" spans="11:11">
      <c r="K153" s="144"/>
    </row>
    <row r="154" spans="11:11">
      <c r="K154" s="144"/>
    </row>
    <row r="155" spans="11:11">
      <c r="K155" s="144"/>
    </row>
    <row r="156" spans="11:11">
      <c r="K156" s="144"/>
    </row>
    <row r="157" spans="11:11">
      <c r="K157" s="144"/>
    </row>
    <row r="158" spans="11:11">
      <c r="K158" s="144"/>
    </row>
    <row r="159" spans="11:11">
      <c r="K159" s="144"/>
    </row>
    <row r="160" spans="11:11">
      <c r="K160" s="144"/>
    </row>
    <row r="161" spans="11:11">
      <c r="K161" s="144"/>
    </row>
    <row r="162" spans="11:11">
      <c r="K162" s="144"/>
    </row>
    <row r="163" spans="11:11">
      <c r="K163" s="144"/>
    </row>
    <row r="164" spans="11:11">
      <c r="K164" s="144"/>
    </row>
    <row r="165" spans="11:11">
      <c r="K165" s="144"/>
    </row>
    <row r="166" spans="11:11">
      <c r="K166" s="144"/>
    </row>
    <row r="167" spans="11:11">
      <c r="K167" s="144"/>
    </row>
    <row r="168" spans="11:11">
      <c r="K168" s="144"/>
    </row>
    <row r="169" spans="11:11">
      <c r="K169" s="144"/>
    </row>
    <row r="170" spans="11:11">
      <c r="K170" s="144"/>
    </row>
    <row r="171" spans="11:11">
      <c r="K171" s="144"/>
    </row>
    <row r="172" spans="11:11">
      <c r="K172" s="144"/>
    </row>
    <row r="173" spans="11:11">
      <c r="K173" s="144"/>
    </row>
    <row r="174" spans="11:11">
      <c r="K174" s="144"/>
    </row>
    <row r="175" spans="11:11">
      <c r="K175" s="144"/>
    </row>
    <row r="176" spans="11:11">
      <c r="K176" s="144"/>
    </row>
    <row r="177" spans="11:11">
      <c r="K177" s="144"/>
    </row>
    <row r="178" spans="11:11">
      <c r="K178" s="144"/>
    </row>
    <row r="179" spans="11:11">
      <c r="K179" s="144"/>
    </row>
    <row r="180" spans="11:11">
      <c r="K180" s="144"/>
    </row>
    <row r="181" spans="11:11">
      <c r="K181" s="144"/>
    </row>
    <row r="182" spans="11:11">
      <c r="K182" s="144"/>
    </row>
    <row r="183" spans="11:11">
      <c r="K183" s="144"/>
    </row>
    <row r="184" spans="11:11">
      <c r="K184" s="144"/>
    </row>
    <row r="185" spans="11:11">
      <c r="K185" s="144"/>
    </row>
    <row r="186" spans="11:11">
      <c r="K186" s="144"/>
    </row>
    <row r="187" spans="11:11">
      <c r="K187" s="144"/>
    </row>
    <row r="188" spans="11:11">
      <c r="K188" s="144"/>
    </row>
    <row r="189" spans="11:11">
      <c r="K189" s="144"/>
    </row>
    <row r="190" spans="11:11">
      <c r="K190" s="144"/>
    </row>
    <row r="191" spans="11:11">
      <c r="K191" s="144"/>
    </row>
    <row r="192" spans="11:11">
      <c r="K192" s="144"/>
    </row>
    <row r="193" spans="11:11">
      <c r="K193" s="144"/>
    </row>
    <row r="194" spans="11:11">
      <c r="K194" s="144"/>
    </row>
    <row r="195" spans="11:11">
      <c r="K195" s="144"/>
    </row>
    <row r="196" spans="11:11">
      <c r="K196" s="144"/>
    </row>
    <row r="197" spans="11:11">
      <c r="K197" s="144"/>
    </row>
    <row r="198" spans="11:11">
      <c r="K198" s="144"/>
    </row>
    <row r="199" spans="11:11">
      <c r="K199" s="144"/>
    </row>
    <row r="200" spans="11:11">
      <c r="K200" s="144"/>
    </row>
  </sheetData>
  <mergeCells count="56">
    <mergeCell ref="C11:G11"/>
    <mergeCell ref="B2:O2"/>
    <mergeCell ref="B4:B5"/>
    <mergeCell ref="C4:G5"/>
    <mergeCell ref="H4:H5"/>
    <mergeCell ref="I4:I5"/>
    <mergeCell ref="J4:J5"/>
    <mergeCell ref="K4:K5"/>
    <mergeCell ref="L4:O4"/>
    <mergeCell ref="C6:G6"/>
    <mergeCell ref="C7:G7"/>
    <mergeCell ref="C8:G8"/>
    <mergeCell ref="C9:G9"/>
    <mergeCell ref="C10:G10"/>
    <mergeCell ref="C25:G25"/>
    <mergeCell ref="C12:G12"/>
    <mergeCell ref="C14:G14"/>
    <mergeCell ref="C16:G16"/>
    <mergeCell ref="C17:G17"/>
    <mergeCell ref="C18:G18"/>
    <mergeCell ref="C19:G19"/>
    <mergeCell ref="C20:G20"/>
    <mergeCell ref="C21:G21"/>
    <mergeCell ref="C22:G22"/>
    <mergeCell ref="C23:G23"/>
    <mergeCell ref="C24:G24"/>
    <mergeCell ref="C39:G39"/>
    <mergeCell ref="C26:G26"/>
    <mergeCell ref="C27:G27"/>
    <mergeCell ref="C28:G28"/>
    <mergeCell ref="C29:G29"/>
    <mergeCell ref="C30:G30"/>
    <mergeCell ref="C31:G31"/>
    <mergeCell ref="C32:G32"/>
    <mergeCell ref="C33:G33"/>
    <mergeCell ref="C34:G34"/>
    <mergeCell ref="C35:G35"/>
    <mergeCell ref="C36:G36"/>
    <mergeCell ref="B64:O64"/>
    <mergeCell ref="C40:G40"/>
    <mergeCell ref="C41:G41"/>
    <mergeCell ref="M48:N48"/>
    <mergeCell ref="M49:N49"/>
    <mergeCell ref="B52:H52"/>
    <mergeCell ref="B54:F54"/>
    <mergeCell ref="G54:H54"/>
    <mergeCell ref="B59:O59"/>
    <mergeCell ref="B60:O60"/>
    <mergeCell ref="B61:O61"/>
    <mergeCell ref="B62:O62"/>
    <mergeCell ref="B63:O63"/>
    <mergeCell ref="B65:O65"/>
    <mergeCell ref="B66:O66"/>
    <mergeCell ref="B67:O67"/>
    <mergeCell ref="B68:O68"/>
    <mergeCell ref="B69:O69"/>
  </mergeCells>
  <pageMargins left="0" right="0" top="0.74803149606299213" bottom="0.74803149606299213" header="0.31496062992125984" footer="0.31496062992125984"/>
  <pageSetup paperSize="9" scale="65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раздел 1</vt:lpstr>
      <vt:lpstr>раздел 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2022-01-13T09:13:26Z</dcterms:modified>
</cp:coreProperties>
</file>